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75" activeTab="0"/>
  </bookViews>
  <sheets>
    <sheet name="第２表" sheetId="1" r:id="rId1"/>
  </sheets>
  <definedNames>
    <definedName name="_xlnm.Print_Area" localSheetId="0">'第２表'!$A$1:$V$65</definedName>
  </definedNames>
  <calcPr fullCalcOnLoad="1"/>
</workbook>
</file>

<file path=xl/sharedStrings.xml><?xml version="1.0" encoding="utf-8"?>
<sst xmlns="http://schemas.openxmlformats.org/spreadsheetml/2006/main" count="93" uniqueCount="72">
  <si>
    <t>年間・月間増減数</t>
  </si>
  <si>
    <t>男</t>
  </si>
  <si>
    <t>女</t>
  </si>
  <si>
    <t>5 284</t>
  </si>
  <si>
    <t>年・月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</si>
  <si>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</si>
  <si>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</si>
  <si>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</si>
  <si>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</si>
  <si>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</si>
  <si>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</si>
  <si>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</si>
  <si>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</si>
  <si>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</si>
  <si>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</si>
  <si>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</si>
  <si>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</si>
  <si>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</si>
  <si>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</si>
  <si>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</si>
  <si>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</si>
  <si>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</si>
  <si>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</si>
  <si>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</si>
  <si>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</si>
  <si>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</si>
  <si>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</si>
  <si>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</si>
  <si>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</si>
  <si>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</si>
  <si>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２月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</si>
  <si>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</si>
  <si>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</si>
  <si>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</si>
  <si>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</si>
  <si>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</si>
  <si>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</si>
  <si>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</si>
  <si>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</si>
  <si>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平成元年</t>
  </si>
  <si>
    <t>　転　　　入</t>
  </si>
  <si>
    <t>　転　　　出</t>
  </si>
  <si>
    <t>１８年</t>
  </si>
  <si>
    <t>１９年</t>
  </si>
  <si>
    <t>　出　　　生</t>
  </si>
  <si>
    <t>　死　　　亡</t>
  </si>
  <si>
    <t>差　引　増　減</t>
  </si>
  <si>
    <t>総数</t>
  </si>
  <si>
    <t>（単位：人）</t>
  </si>
  <si>
    <t>自　　　　　　然　　　　　　増　　　　　　減</t>
  </si>
  <si>
    <t>２０年</t>
  </si>
  <si>
    <t>２１年</t>
  </si>
  <si>
    <t>昭和５４年</t>
  </si>
  <si>
    <t>２２年</t>
  </si>
  <si>
    <t>２３年</t>
  </si>
  <si>
    <t>社</t>
  </si>
  <si>
    <t>会　　　　　　　　　　増　　　　　　　　　　減　　　　　　</t>
  </si>
  <si>
    <t>２４年</t>
  </si>
  <si>
    <r>
      <t xml:space="preserve"> 注 ：</t>
    </r>
    <r>
      <rPr>
        <sz val="11"/>
        <rFont val="ＭＳ Ｐ明朝"/>
        <family val="1"/>
      </rPr>
      <t>転入・転出にはその他の増減（職権記載、職権消除等）を含む。</t>
    </r>
  </si>
  <si>
    <t>２５年</t>
  </si>
  <si>
    <r>
      <t>資料：</t>
    </r>
    <r>
      <rPr>
        <sz val="11"/>
        <rFont val="ＭＳ Ｐ明朝"/>
        <family val="1"/>
      </rPr>
      <t>愛知県人口動向調査</t>
    </r>
  </si>
  <si>
    <t>２６年</t>
  </si>
  <si>
    <t>２７年</t>
  </si>
  <si>
    <t>第２表　異動要因（４区分）別人口異動数（年別、月別）</t>
  </si>
  <si>
    <t>２８年</t>
  </si>
  <si>
    <t>２９年</t>
  </si>
  <si>
    <t>３０年</t>
  </si>
  <si>
    <t xml:space="preserve"> 令和元年</t>
  </si>
  <si>
    <t>２年</t>
  </si>
  <si>
    <t>５月</t>
  </si>
  <si>
    <t>４月</t>
  </si>
  <si>
    <t>令和４年１月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</si>
</sst>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0_);[Red]\(0\)"/>
    <numFmt numFmtId="179" formatCode="#,##0_);[Red]\(#,##0\)"/>
    <numFmt numFmtId="180" formatCode="#,##0;[Red]#,##0"/>
  </numFmts>
  <fonts count="48">
    <font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6.5"/>
      <name val="ＭＳ Ｐ明朝"/>
      <family val="1"/>
    </font>
    <font>
      <sz val="16.5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3" fontId="2" fillId="33" borderId="10" xfId="49" applyNumberFormat="1" applyFont="1" applyFill="1" applyBorder="1" applyAlignment="1" applyProtection="1">
      <alignment horizontal="right" vertical="center"/>
      <protection/>
    </xf>
    <xf numFmtId="3" fontId="6" fillId="33" borderId="11" xfId="49" applyNumberFormat="1" applyFont="1" applyFill="1" applyBorder="1" applyAlignment="1" applyProtection="1">
      <alignment horizontal="right" vertical="center" wrapText="1"/>
      <protection/>
    </xf>
    <xf numFmtId="3" fontId="2" fillId="33" borderId="0" xfId="49" applyNumberFormat="1" applyFont="1" applyFill="1" applyBorder="1" applyAlignment="1" applyProtection="1">
      <alignment horizontal="right" vertical="center" wrapText="1"/>
      <protection/>
    </xf>
    <xf numFmtId="3" fontId="2" fillId="33" borderId="12" xfId="49" applyNumberFormat="1" applyFont="1" applyFill="1" applyBorder="1" applyAlignment="1" applyProtection="1">
      <alignment horizontal="right" vertical="center" wrapText="1"/>
      <protection/>
    </xf>
    <xf numFmtId="3" fontId="6" fillId="33" borderId="0" xfId="49" applyNumberFormat="1" applyFont="1" applyFill="1" applyBorder="1" applyAlignment="1" applyProtection="1">
      <alignment horizontal="right" vertical="center" wrapText="1"/>
      <protection/>
    </xf>
    <xf numFmtId="3" fontId="2" fillId="33" borderId="0" xfId="49" applyNumberFormat="1" applyFont="1" applyFill="1" applyBorder="1" applyAlignment="1" applyProtection="1">
      <alignment horizontal="right" vertical="center"/>
      <protection/>
    </xf>
    <xf numFmtId="3" fontId="6" fillId="33" borderId="13" xfId="49" applyNumberFormat="1" applyFont="1" applyFill="1" applyBorder="1" applyAlignment="1" applyProtection="1">
      <alignment horizontal="right" vertical="center" wrapText="1"/>
      <protection/>
    </xf>
    <xf numFmtId="3" fontId="2" fillId="33" borderId="14" xfId="49" applyNumberFormat="1" applyFont="1" applyFill="1" applyBorder="1" applyAlignment="1" applyProtection="1">
      <alignment horizontal="right" vertical="center" wrapText="1"/>
      <protection/>
    </xf>
    <xf numFmtId="3" fontId="2" fillId="33" borderId="15" xfId="49" applyNumberFormat="1" applyFont="1" applyFill="1" applyBorder="1" applyAlignment="1" applyProtection="1">
      <alignment horizontal="right" vertical="center" wrapText="1"/>
      <protection/>
    </xf>
    <xf numFmtId="3" fontId="6" fillId="33" borderId="14" xfId="49" applyNumberFormat="1" applyFont="1" applyFill="1" applyBorder="1" applyAlignment="1" applyProtection="1">
      <alignment horizontal="right" vertical="center" wrapText="1"/>
      <protection/>
    </xf>
    <xf numFmtId="3" fontId="2" fillId="33" borderId="14" xfId="49" applyNumberFormat="1" applyFont="1" applyFill="1" applyBorder="1" applyAlignment="1" applyProtection="1">
      <alignment horizontal="right" vertical="center"/>
      <protection/>
    </xf>
    <xf numFmtId="3" fontId="6" fillId="33" borderId="13" xfId="49" applyNumberFormat="1" applyFont="1" applyFill="1" applyBorder="1" applyAlignment="1" applyProtection="1">
      <alignment horizontal="right" vertical="center"/>
      <protection/>
    </xf>
    <xf numFmtId="3" fontId="6" fillId="33" borderId="11" xfId="49" applyNumberFormat="1" applyFont="1" applyFill="1" applyBorder="1" applyAlignment="1" applyProtection="1">
      <alignment horizontal="right" vertical="center"/>
      <protection/>
    </xf>
    <xf numFmtId="3" fontId="2" fillId="33" borderId="12" xfId="49" applyNumberFormat="1" applyFont="1" applyFill="1" applyBorder="1" applyAlignment="1" applyProtection="1">
      <alignment horizontal="right" vertical="center"/>
      <protection/>
    </xf>
    <xf numFmtId="3" fontId="6" fillId="33" borderId="0" xfId="49" applyNumberFormat="1" applyFont="1" applyFill="1" applyBorder="1" applyAlignment="1" applyProtection="1">
      <alignment horizontal="right" vertical="center"/>
      <protection/>
    </xf>
    <xf numFmtId="3" fontId="2" fillId="33" borderId="16" xfId="49" applyNumberFormat="1" applyFont="1" applyFill="1" applyBorder="1" applyAlignment="1" applyProtection="1">
      <alignment horizontal="right" vertical="center"/>
      <protection/>
    </xf>
    <xf numFmtId="3" fontId="6" fillId="33" borderId="17" xfId="49" applyNumberFormat="1" applyFont="1" applyFill="1" applyBorder="1" applyAlignment="1" applyProtection="1">
      <alignment horizontal="right" vertical="center"/>
      <protection/>
    </xf>
    <xf numFmtId="3" fontId="2" fillId="33" borderId="15" xfId="49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49" fontId="2" fillId="33" borderId="12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 applyProtection="1">
      <alignment horizontal="right" vertical="center" wrapText="1"/>
      <protection/>
    </xf>
    <xf numFmtId="49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right" vertical="center" wrapText="1"/>
      <protection/>
    </xf>
    <xf numFmtId="49" fontId="2" fillId="33" borderId="12" xfId="0" applyNumberFormat="1" applyFont="1" applyFill="1" applyBorder="1" applyAlignment="1" applyProtection="1">
      <alignment horizontal="right" vertical="center"/>
      <protection/>
    </xf>
    <xf numFmtId="49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Alignment="1" applyProtection="1">
      <alignment vertical="center"/>
      <protection/>
    </xf>
    <xf numFmtId="3" fontId="6" fillId="34" borderId="0" xfId="49" applyNumberFormat="1" applyFont="1" applyFill="1" applyBorder="1" applyAlignment="1" applyProtection="1">
      <alignment horizontal="right" vertical="center" wrapText="1"/>
      <protection/>
    </xf>
    <xf numFmtId="3" fontId="46" fillId="33" borderId="14" xfId="49" applyNumberFormat="1" applyFont="1" applyFill="1" applyBorder="1" applyAlignment="1" applyProtection="1">
      <alignment vertical="center"/>
      <protection/>
    </xf>
    <xf numFmtId="3" fontId="46" fillId="33" borderId="15" xfId="49" applyNumberFormat="1" applyFont="1" applyFill="1" applyBorder="1" applyAlignment="1" applyProtection="1">
      <alignment vertical="center"/>
      <protection/>
    </xf>
    <xf numFmtId="3" fontId="47" fillId="33" borderId="14" xfId="49" applyNumberFormat="1" applyFont="1" applyFill="1" applyBorder="1" applyAlignment="1" applyProtection="1">
      <alignment vertical="center"/>
      <protection/>
    </xf>
    <xf numFmtId="3" fontId="47" fillId="33" borderId="14" xfId="49" applyNumberFormat="1" applyFont="1" applyFill="1" applyBorder="1" applyAlignment="1" applyProtection="1">
      <alignment horizontal="right" vertical="center"/>
      <protection/>
    </xf>
    <xf numFmtId="3" fontId="46" fillId="33" borderId="14" xfId="49" applyNumberFormat="1" applyFont="1" applyFill="1" applyBorder="1" applyAlignment="1" applyProtection="1">
      <alignment horizontal="right" vertical="center"/>
      <protection/>
    </xf>
    <xf numFmtId="3" fontId="46" fillId="33" borderId="15" xfId="49" applyNumberFormat="1" applyFont="1" applyFill="1" applyBorder="1" applyAlignment="1" applyProtection="1">
      <alignment horizontal="right" vertical="center"/>
      <protection/>
    </xf>
    <xf numFmtId="3" fontId="47" fillId="33" borderId="13" xfId="49" applyNumberFormat="1" applyFont="1" applyFill="1" applyBorder="1" applyAlignment="1" applyProtection="1">
      <alignment horizontal="right" vertical="center"/>
      <protection/>
    </xf>
    <xf numFmtId="3" fontId="6" fillId="34" borderId="11" xfId="49" applyNumberFormat="1" applyFont="1" applyFill="1" applyBorder="1" applyAlignment="1" applyProtection="1">
      <alignment vertical="center"/>
      <protection/>
    </xf>
    <xf numFmtId="3" fontId="2" fillId="34" borderId="0" xfId="49" applyNumberFormat="1" applyFont="1" applyFill="1" applyBorder="1" applyAlignment="1" applyProtection="1">
      <alignment vertical="center"/>
      <protection/>
    </xf>
    <xf numFmtId="3" fontId="2" fillId="34" borderId="12" xfId="49" applyNumberFormat="1" applyFont="1" applyFill="1" applyBorder="1" applyAlignment="1" applyProtection="1">
      <alignment vertical="center"/>
      <protection/>
    </xf>
    <xf numFmtId="3" fontId="6" fillId="34" borderId="17" xfId="49" applyNumberFormat="1" applyFont="1" applyFill="1" applyBorder="1" applyAlignment="1" applyProtection="1">
      <alignment vertical="center"/>
      <protection/>
    </xf>
    <xf numFmtId="3" fontId="6" fillId="34" borderId="13" xfId="49" applyNumberFormat="1" applyFont="1" applyFill="1" applyBorder="1" applyAlignment="1" applyProtection="1">
      <alignment vertical="center"/>
      <protection/>
    </xf>
    <xf numFmtId="3" fontId="2" fillId="34" borderId="14" xfId="49" applyNumberFormat="1" applyFont="1" applyFill="1" applyBorder="1" applyAlignment="1" applyProtection="1">
      <alignment vertical="center"/>
      <protection/>
    </xf>
    <xf numFmtId="3" fontId="2" fillId="34" borderId="15" xfId="49" applyNumberFormat="1" applyFont="1" applyFill="1" applyBorder="1" applyAlignment="1" applyProtection="1">
      <alignment vertical="center"/>
      <protection/>
    </xf>
    <xf numFmtId="3" fontId="6" fillId="34" borderId="17" xfId="49" applyNumberFormat="1" applyFont="1" applyFill="1" applyBorder="1" applyAlignment="1" applyProtection="1">
      <alignment horizontal="right" vertical="center"/>
      <protection/>
    </xf>
    <xf numFmtId="3" fontId="2" fillId="34" borderId="0" xfId="49" applyNumberFormat="1" applyFont="1" applyFill="1" applyBorder="1" applyAlignment="1" applyProtection="1">
      <alignment horizontal="right" vertical="center"/>
      <protection/>
    </xf>
    <xf numFmtId="3" fontId="2" fillId="34" borderId="12" xfId="49" applyNumberFormat="1" applyFont="1" applyFill="1" applyBorder="1" applyAlignment="1" applyProtection="1">
      <alignment horizontal="right" vertical="center"/>
      <protection/>
    </xf>
    <xf numFmtId="3" fontId="6" fillId="34" borderId="11" xfId="49" applyNumberFormat="1" applyFont="1" applyFill="1" applyBorder="1" applyAlignment="1" applyProtection="1">
      <alignment horizontal="right" vertical="center"/>
      <protection/>
    </xf>
    <xf numFmtId="3" fontId="6" fillId="34" borderId="13" xfId="49" applyNumberFormat="1" applyFont="1" applyFill="1" applyBorder="1" applyAlignment="1" applyProtection="1">
      <alignment horizontal="right" vertical="center"/>
      <protection/>
    </xf>
    <xf numFmtId="3" fontId="2" fillId="34" borderId="14" xfId="49" applyNumberFormat="1" applyFont="1" applyFill="1" applyBorder="1" applyAlignment="1" applyProtection="1">
      <alignment horizontal="right" vertical="center"/>
      <protection/>
    </xf>
    <xf numFmtId="3" fontId="2" fillId="34" borderId="15" xfId="49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0" fontId="2" fillId="33" borderId="16" xfId="0" applyFont="1" applyFill="1" applyBorder="1" applyAlignment="1" applyProtection="1">
      <alignment horizontal="right" vertical="center" wrapText="1"/>
      <protection/>
    </xf>
    <xf numFmtId="3" fontId="6" fillId="33" borderId="17" xfId="49" applyNumberFormat="1" applyFont="1" applyFill="1" applyBorder="1" applyAlignment="1" applyProtection="1">
      <alignment horizontal="right" vertical="center" wrapText="1"/>
      <protection/>
    </xf>
    <xf numFmtId="3" fontId="2" fillId="33" borderId="10" xfId="49" applyNumberFormat="1" applyFont="1" applyFill="1" applyBorder="1" applyAlignment="1" applyProtection="1">
      <alignment horizontal="right" vertical="center" wrapText="1"/>
      <protection/>
    </xf>
    <xf numFmtId="3" fontId="2" fillId="33" borderId="16" xfId="49" applyNumberFormat="1" applyFont="1" applyFill="1" applyBorder="1" applyAlignment="1" applyProtection="1">
      <alignment horizontal="right" vertical="center" wrapText="1"/>
      <protection/>
    </xf>
    <xf numFmtId="49" fontId="46" fillId="33" borderId="15" xfId="0" applyNumberFormat="1" applyFont="1" applyFill="1" applyBorder="1" applyAlignment="1" applyProtection="1">
      <alignment horizontal="right" vertical="center" wrapText="1"/>
      <protection/>
    </xf>
    <xf numFmtId="3" fontId="47" fillId="33" borderId="13" xfId="49" applyNumberFormat="1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showGridLines="0" showRowColHeaders="0" tabSelected="1" zoomScaleSheetLayoutView="90" zoomScalePageLayoutView="0" workbookViewId="0" topLeftCell="A1">
      <pane xSplit="1" ySplit="5" topLeftCell="B4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" sqref="K2:V65"/>
    </sheetView>
  </sheetViews>
  <sheetFormatPr defaultColWidth="9.00390625" defaultRowHeight="13.5"/>
  <cols>
    <col min="1" max="1" width="12.625" style="1" customWidth="1"/>
    <col min="2" max="10" width="9.625" style="1" customWidth="1"/>
    <col min="11" max="11" width="8.50390625" style="1" bestFit="1" customWidth="1"/>
    <col min="12" max="12" width="7.50390625" style="1" customWidth="1"/>
    <col min="13" max="13" width="6.50390625" style="1" bestFit="1" customWidth="1"/>
    <col min="14" max="14" width="8.125" style="1" customWidth="1"/>
    <col min="15" max="16" width="7.875" style="1" customWidth="1"/>
    <col min="17" max="17" width="8.125" style="1" customWidth="1"/>
    <col min="18" max="19" width="7.875" style="1" customWidth="1"/>
    <col min="20" max="20" width="8.125" style="1" customWidth="1"/>
    <col min="21" max="22" width="7.875" style="1" customWidth="1"/>
    <col min="23" max="16384" width="9.00390625" style="1" customWidth="1"/>
  </cols>
  <sheetData>
    <row r="1" spans="1:13" ht="21" customHeight="1">
      <c r="A1" s="54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22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48</v>
      </c>
    </row>
    <row r="3" spans="1:22" ht="13.5" customHeight="1">
      <c r="A3" s="68" t="s">
        <v>4</v>
      </c>
      <c r="B3" s="65" t="s">
        <v>49</v>
      </c>
      <c r="C3" s="65"/>
      <c r="D3" s="65"/>
      <c r="E3" s="65"/>
      <c r="F3" s="65"/>
      <c r="G3" s="65"/>
      <c r="H3" s="65"/>
      <c r="I3" s="65"/>
      <c r="J3" s="65"/>
      <c r="K3" s="69" t="s">
        <v>55</v>
      </c>
      <c r="L3" s="70"/>
      <c r="M3" s="70"/>
      <c r="N3" s="66" t="s">
        <v>56</v>
      </c>
      <c r="O3" s="66"/>
      <c r="P3" s="66"/>
      <c r="Q3" s="66"/>
      <c r="R3" s="66"/>
      <c r="S3" s="67"/>
      <c r="T3" s="65" t="s">
        <v>0</v>
      </c>
      <c r="U3" s="65"/>
      <c r="V3" s="65"/>
    </row>
    <row r="4" spans="1:22" ht="13.5">
      <c r="A4" s="68"/>
      <c r="B4" s="65" t="s">
        <v>44</v>
      </c>
      <c r="C4" s="65"/>
      <c r="D4" s="65"/>
      <c r="E4" s="65" t="s">
        <v>45</v>
      </c>
      <c r="F4" s="65"/>
      <c r="G4" s="65"/>
      <c r="H4" s="65" t="s">
        <v>46</v>
      </c>
      <c r="I4" s="65"/>
      <c r="J4" s="65"/>
      <c r="K4" s="65" t="s">
        <v>40</v>
      </c>
      <c r="L4" s="65"/>
      <c r="M4" s="65"/>
      <c r="N4" s="65" t="s">
        <v>41</v>
      </c>
      <c r="O4" s="65"/>
      <c r="P4" s="65"/>
      <c r="Q4" s="65" t="s">
        <v>46</v>
      </c>
      <c r="R4" s="65"/>
      <c r="S4" s="65"/>
      <c r="T4" s="65"/>
      <c r="U4" s="65"/>
      <c r="V4" s="65"/>
    </row>
    <row r="5" spans="1:22" ht="13.5">
      <c r="A5" s="68"/>
      <c r="B5" s="30" t="s">
        <v>47</v>
      </c>
      <c r="C5" s="30" t="s">
        <v>1</v>
      </c>
      <c r="D5" s="30" t="s">
        <v>2</v>
      </c>
      <c r="E5" s="30" t="s">
        <v>47</v>
      </c>
      <c r="F5" s="30" t="s">
        <v>1</v>
      </c>
      <c r="G5" s="30" t="s">
        <v>2</v>
      </c>
      <c r="H5" s="30" t="s">
        <v>47</v>
      </c>
      <c r="I5" s="30" t="s">
        <v>1</v>
      </c>
      <c r="J5" s="30" t="s">
        <v>2</v>
      </c>
      <c r="K5" s="30" t="s">
        <v>47</v>
      </c>
      <c r="L5" s="30" t="s">
        <v>1</v>
      </c>
      <c r="M5" s="30" t="s">
        <v>2</v>
      </c>
      <c r="N5" s="30" t="s">
        <v>47</v>
      </c>
      <c r="O5" s="30" t="s">
        <v>1</v>
      </c>
      <c r="P5" s="30" t="s">
        <v>2</v>
      </c>
      <c r="Q5" s="30" t="s">
        <v>47</v>
      </c>
      <c r="R5" s="30" t="s">
        <v>1</v>
      </c>
      <c r="S5" s="30" t="s">
        <v>2</v>
      </c>
      <c r="T5" s="30" t="s">
        <v>47</v>
      </c>
      <c r="U5" s="30" t="s">
        <v>1</v>
      </c>
      <c r="V5" s="30" t="s">
        <v>2</v>
      </c>
    </row>
    <row r="6" spans="1:22" ht="13.5" customHeight="1">
      <c r="A6" s="24" t="s">
        <v>52</v>
      </c>
      <c r="B6" s="5">
        <v>4230</v>
      </c>
      <c r="C6" s="6">
        <v>2113</v>
      </c>
      <c r="D6" s="7">
        <v>2117</v>
      </c>
      <c r="E6" s="8">
        <v>1351</v>
      </c>
      <c r="F6" s="6">
        <v>712</v>
      </c>
      <c r="G6" s="7">
        <v>639</v>
      </c>
      <c r="H6" s="8">
        <v>2879</v>
      </c>
      <c r="I6" s="6">
        <v>1401</v>
      </c>
      <c r="J6" s="7">
        <v>1478</v>
      </c>
      <c r="K6" s="5">
        <v>12050</v>
      </c>
      <c r="L6" s="6">
        <v>6435</v>
      </c>
      <c r="M6" s="7">
        <v>5615</v>
      </c>
      <c r="N6" s="5">
        <v>8969</v>
      </c>
      <c r="O6" s="6">
        <v>4970</v>
      </c>
      <c r="P6" s="7">
        <v>3999</v>
      </c>
      <c r="Q6" s="8">
        <v>3081</v>
      </c>
      <c r="R6" s="6">
        <v>1465</v>
      </c>
      <c r="S6" s="7">
        <v>1616</v>
      </c>
      <c r="T6" s="8">
        <v>5960</v>
      </c>
      <c r="U6" s="6">
        <v>2866</v>
      </c>
      <c r="V6" s="7">
        <v>3094</v>
      </c>
    </row>
    <row r="7" spans="1:22" ht="13.5" customHeight="1">
      <c r="A7" s="24" t="s">
        <v>5</v>
      </c>
      <c r="B7" s="5">
        <v>4143</v>
      </c>
      <c r="C7" s="6">
        <v>2082</v>
      </c>
      <c r="D7" s="7">
        <v>2061</v>
      </c>
      <c r="E7" s="8">
        <v>1392</v>
      </c>
      <c r="F7" s="6">
        <v>719</v>
      </c>
      <c r="G7" s="7">
        <v>673</v>
      </c>
      <c r="H7" s="8">
        <v>2751</v>
      </c>
      <c r="I7" s="6">
        <v>1363</v>
      </c>
      <c r="J7" s="7">
        <v>1388</v>
      </c>
      <c r="K7" s="5">
        <v>12601</v>
      </c>
      <c r="L7" s="6">
        <v>6990</v>
      </c>
      <c r="M7" s="7">
        <v>5611</v>
      </c>
      <c r="N7" s="5">
        <v>9324</v>
      </c>
      <c r="O7" s="6">
        <v>5331</v>
      </c>
      <c r="P7" s="7">
        <v>3993</v>
      </c>
      <c r="Q7" s="8">
        <v>3277</v>
      </c>
      <c r="R7" s="6">
        <v>1659</v>
      </c>
      <c r="S7" s="7">
        <v>1618</v>
      </c>
      <c r="T7" s="8">
        <v>6028</v>
      </c>
      <c r="U7" s="6">
        <v>3022</v>
      </c>
      <c r="V7" s="7">
        <v>3006</v>
      </c>
    </row>
    <row r="8" spans="1:22" ht="13.5" customHeight="1">
      <c r="A8" s="24" t="s">
        <v>6</v>
      </c>
      <c r="B8" s="5">
        <v>4064</v>
      </c>
      <c r="C8" s="6">
        <v>2058</v>
      </c>
      <c r="D8" s="7">
        <v>2006</v>
      </c>
      <c r="E8" s="8">
        <v>1318</v>
      </c>
      <c r="F8" s="6">
        <v>741</v>
      </c>
      <c r="G8" s="7">
        <v>577</v>
      </c>
      <c r="H8" s="8">
        <v>2746</v>
      </c>
      <c r="I8" s="6">
        <v>1317</v>
      </c>
      <c r="J8" s="7">
        <v>1429</v>
      </c>
      <c r="K8" s="5">
        <v>11293</v>
      </c>
      <c r="L8" s="6">
        <v>6067</v>
      </c>
      <c r="M8" s="7">
        <v>5226</v>
      </c>
      <c r="N8" s="5">
        <v>9285</v>
      </c>
      <c r="O8" s="6">
        <v>5064</v>
      </c>
      <c r="P8" s="7">
        <v>4221</v>
      </c>
      <c r="Q8" s="8">
        <v>2008</v>
      </c>
      <c r="R8" s="6">
        <v>1003</v>
      </c>
      <c r="S8" s="7">
        <v>1005</v>
      </c>
      <c r="T8" s="8">
        <v>4754</v>
      </c>
      <c r="U8" s="6">
        <v>2320</v>
      </c>
      <c r="V8" s="7">
        <v>2434</v>
      </c>
    </row>
    <row r="9" spans="1:22" ht="13.5" customHeight="1">
      <c r="A9" s="24" t="s">
        <v>7</v>
      </c>
      <c r="B9" s="5">
        <v>3957</v>
      </c>
      <c r="C9" s="6">
        <v>2015</v>
      </c>
      <c r="D9" s="7">
        <v>1942</v>
      </c>
      <c r="E9" s="8">
        <v>1313</v>
      </c>
      <c r="F9" s="6">
        <v>698</v>
      </c>
      <c r="G9" s="7">
        <v>615</v>
      </c>
      <c r="H9" s="8">
        <v>2644</v>
      </c>
      <c r="I9" s="6">
        <v>1317</v>
      </c>
      <c r="J9" s="7">
        <v>1327</v>
      </c>
      <c r="K9" s="5">
        <v>11312</v>
      </c>
      <c r="L9" s="6">
        <v>6154</v>
      </c>
      <c r="M9" s="7">
        <v>5158</v>
      </c>
      <c r="N9" s="5">
        <v>9550</v>
      </c>
      <c r="O9" s="6">
        <v>5400</v>
      </c>
      <c r="P9" s="7">
        <v>4150</v>
      </c>
      <c r="Q9" s="8">
        <v>1762</v>
      </c>
      <c r="R9" s="6">
        <v>754</v>
      </c>
      <c r="S9" s="7">
        <v>1008</v>
      </c>
      <c r="T9" s="8">
        <v>4406</v>
      </c>
      <c r="U9" s="6">
        <v>2071</v>
      </c>
      <c r="V9" s="7">
        <v>2335</v>
      </c>
    </row>
    <row r="10" spans="1:22" ht="13.5" customHeight="1">
      <c r="A10" s="24" t="s">
        <v>8</v>
      </c>
      <c r="B10" s="5">
        <v>4055</v>
      </c>
      <c r="C10" s="6">
        <v>2110</v>
      </c>
      <c r="D10" s="7">
        <v>1945</v>
      </c>
      <c r="E10" s="8">
        <v>1467</v>
      </c>
      <c r="F10" s="6">
        <v>741</v>
      </c>
      <c r="G10" s="7">
        <v>726</v>
      </c>
      <c r="H10" s="8">
        <v>2588</v>
      </c>
      <c r="I10" s="6">
        <v>1369</v>
      </c>
      <c r="J10" s="7">
        <v>1219</v>
      </c>
      <c r="K10" s="5">
        <v>10695</v>
      </c>
      <c r="L10" s="6">
        <v>5724</v>
      </c>
      <c r="M10" s="7">
        <v>4971</v>
      </c>
      <c r="N10" s="5">
        <v>9340</v>
      </c>
      <c r="O10" s="6">
        <v>5131</v>
      </c>
      <c r="P10" s="7">
        <v>4209</v>
      </c>
      <c r="Q10" s="8">
        <v>1355</v>
      </c>
      <c r="R10" s="6">
        <v>593</v>
      </c>
      <c r="S10" s="7">
        <v>762</v>
      </c>
      <c r="T10" s="8">
        <v>3943</v>
      </c>
      <c r="U10" s="6">
        <v>1962</v>
      </c>
      <c r="V10" s="7">
        <v>1981</v>
      </c>
    </row>
    <row r="11" spans="1:22" ht="13.5" customHeight="1">
      <c r="A11" s="24" t="s">
        <v>9</v>
      </c>
      <c r="B11" s="5">
        <v>4093</v>
      </c>
      <c r="C11" s="6">
        <v>2126</v>
      </c>
      <c r="D11" s="7">
        <v>1967</v>
      </c>
      <c r="E11" s="8">
        <v>1376</v>
      </c>
      <c r="F11" s="6">
        <v>701</v>
      </c>
      <c r="G11" s="7">
        <v>675</v>
      </c>
      <c r="H11" s="8">
        <v>2717</v>
      </c>
      <c r="I11" s="6">
        <v>1425</v>
      </c>
      <c r="J11" s="7">
        <v>1292</v>
      </c>
      <c r="K11" s="5">
        <v>11103</v>
      </c>
      <c r="L11" s="6">
        <v>6035</v>
      </c>
      <c r="M11" s="7">
        <v>5068</v>
      </c>
      <c r="N11" s="5">
        <v>9475</v>
      </c>
      <c r="O11" s="6">
        <v>5323</v>
      </c>
      <c r="P11" s="7">
        <v>4152</v>
      </c>
      <c r="Q11" s="8">
        <v>1628</v>
      </c>
      <c r="R11" s="6">
        <v>712</v>
      </c>
      <c r="S11" s="7">
        <v>916</v>
      </c>
      <c r="T11" s="8">
        <v>4345</v>
      </c>
      <c r="U11" s="6">
        <v>2137</v>
      </c>
      <c r="V11" s="7">
        <v>2208</v>
      </c>
    </row>
    <row r="12" spans="1:22" ht="13.5" customHeight="1">
      <c r="A12" s="24" t="s">
        <v>10</v>
      </c>
      <c r="B12" s="5">
        <v>3860</v>
      </c>
      <c r="C12" s="6">
        <v>1961</v>
      </c>
      <c r="D12" s="7">
        <v>1899</v>
      </c>
      <c r="E12" s="8">
        <v>1435</v>
      </c>
      <c r="F12" s="6">
        <v>766</v>
      </c>
      <c r="G12" s="7">
        <v>669</v>
      </c>
      <c r="H12" s="8">
        <v>2425</v>
      </c>
      <c r="I12" s="6">
        <v>1195</v>
      </c>
      <c r="J12" s="7">
        <v>1230</v>
      </c>
      <c r="K12" s="5">
        <v>10902</v>
      </c>
      <c r="L12" s="6">
        <v>6048</v>
      </c>
      <c r="M12" s="7">
        <v>4854</v>
      </c>
      <c r="N12" s="5">
        <v>9217</v>
      </c>
      <c r="O12" s="6">
        <v>5047</v>
      </c>
      <c r="P12" s="7">
        <v>4170</v>
      </c>
      <c r="Q12" s="8">
        <v>1685</v>
      </c>
      <c r="R12" s="6">
        <v>1001</v>
      </c>
      <c r="S12" s="7">
        <v>684</v>
      </c>
      <c r="T12" s="8">
        <v>4110</v>
      </c>
      <c r="U12" s="6">
        <v>2196</v>
      </c>
      <c r="V12" s="7">
        <v>1914</v>
      </c>
    </row>
    <row r="13" spans="1:22" ht="13.5" customHeight="1">
      <c r="A13" s="24" t="s">
        <v>11</v>
      </c>
      <c r="B13" s="5">
        <v>3766</v>
      </c>
      <c r="C13" s="6">
        <v>1920</v>
      </c>
      <c r="D13" s="7">
        <v>1846</v>
      </c>
      <c r="E13" s="8">
        <v>1513</v>
      </c>
      <c r="F13" s="6">
        <v>788</v>
      </c>
      <c r="G13" s="7">
        <v>725</v>
      </c>
      <c r="H13" s="8">
        <v>2253</v>
      </c>
      <c r="I13" s="6">
        <v>1132</v>
      </c>
      <c r="J13" s="7">
        <v>1121</v>
      </c>
      <c r="K13" s="5">
        <v>11422</v>
      </c>
      <c r="L13" s="6">
        <v>6330</v>
      </c>
      <c r="M13" s="7">
        <v>5092</v>
      </c>
      <c r="N13" s="5">
        <v>9569</v>
      </c>
      <c r="O13" s="6" t="s">
        <v>3</v>
      </c>
      <c r="P13" s="7">
        <v>4285</v>
      </c>
      <c r="Q13" s="8">
        <v>1853</v>
      </c>
      <c r="R13" s="6">
        <v>1046</v>
      </c>
      <c r="S13" s="7">
        <v>807</v>
      </c>
      <c r="T13" s="8">
        <v>4106</v>
      </c>
      <c r="U13" s="6">
        <v>2178</v>
      </c>
      <c r="V13" s="7">
        <v>1928</v>
      </c>
    </row>
    <row r="14" spans="1:22" ht="13.5" customHeight="1">
      <c r="A14" s="24" t="s">
        <v>12</v>
      </c>
      <c r="B14" s="5">
        <v>3819</v>
      </c>
      <c r="C14" s="6">
        <v>1954</v>
      </c>
      <c r="D14" s="7">
        <v>1865</v>
      </c>
      <c r="E14" s="8">
        <v>1490</v>
      </c>
      <c r="F14" s="6">
        <v>790</v>
      </c>
      <c r="G14" s="7">
        <v>700</v>
      </c>
      <c r="H14" s="8">
        <v>2329</v>
      </c>
      <c r="I14" s="6">
        <v>1164</v>
      </c>
      <c r="J14" s="7">
        <v>1165</v>
      </c>
      <c r="K14" s="5">
        <v>12163</v>
      </c>
      <c r="L14" s="6">
        <v>7016</v>
      </c>
      <c r="M14" s="7">
        <v>5147</v>
      </c>
      <c r="N14" s="5">
        <v>9643</v>
      </c>
      <c r="O14" s="6">
        <v>5396</v>
      </c>
      <c r="P14" s="7">
        <v>4247</v>
      </c>
      <c r="Q14" s="8">
        <v>2520</v>
      </c>
      <c r="R14" s="6">
        <v>1620</v>
      </c>
      <c r="S14" s="7">
        <v>900</v>
      </c>
      <c r="T14" s="8">
        <v>4849</v>
      </c>
      <c r="U14" s="6">
        <v>2784</v>
      </c>
      <c r="V14" s="7">
        <v>2065</v>
      </c>
    </row>
    <row r="15" spans="1:22" ht="13.5" customHeight="1">
      <c r="A15" s="25" t="s">
        <v>13</v>
      </c>
      <c r="B15" s="10">
        <v>3817</v>
      </c>
      <c r="C15" s="11">
        <v>1937</v>
      </c>
      <c r="D15" s="12">
        <v>1880</v>
      </c>
      <c r="E15" s="13">
        <v>1524</v>
      </c>
      <c r="F15" s="11">
        <v>790</v>
      </c>
      <c r="G15" s="12">
        <v>734</v>
      </c>
      <c r="H15" s="13">
        <v>2293</v>
      </c>
      <c r="I15" s="11">
        <v>1147</v>
      </c>
      <c r="J15" s="12">
        <v>1146</v>
      </c>
      <c r="K15" s="10">
        <v>12145</v>
      </c>
      <c r="L15" s="11">
        <v>6785</v>
      </c>
      <c r="M15" s="12">
        <v>5360</v>
      </c>
      <c r="N15" s="10">
        <v>9867</v>
      </c>
      <c r="O15" s="11">
        <v>5470</v>
      </c>
      <c r="P15" s="12">
        <v>4397</v>
      </c>
      <c r="Q15" s="13">
        <v>2278</v>
      </c>
      <c r="R15" s="11">
        <v>1315</v>
      </c>
      <c r="S15" s="12">
        <v>963</v>
      </c>
      <c r="T15" s="13">
        <v>4571</v>
      </c>
      <c r="U15" s="11">
        <v>2462</v>
      </c>
      <c r="V15" s="12">
        <v>2109</v>
      </c>
    </row>
    <row r="16" spans="1:22" ht="13.5" customHeight="1">
      <c r="A16" s="27" t="s">
        <v>39</v>
      </c>
      <c r="B16" s="5">
        <v>3638</v>
      </c>
      <c r="C16" s="6">
        <v>1865</v>
      </c>
      <c r="D16" s="7">
        <v>1773</v>
      </c>
      <c r="E16" s="8">
        <v>1604</v>
      </c>
      <c r="F16" s="6">
        <v>846</v>
      </c>
      <c r="G16" s="7">
        <v>758</v>
      </c>
      <c r="H16" s="8">
        <v>2034</v>
      </c>
      <c r="I16" s="6">
        <v>1019</v>
      </c>
      <c r="J16" s="7">
        <v>1015</v>
      </c>
      <c r="K16" s="5">
        <v>12727</v>
      </c>
      <c r="L16" s="6">
        <v>7114</v>
      </c>
      <c r="M16" s="7">
        <v>5613</v>
      </c>
      <c r="N16" s="5">
        <v>10467</v>
      </c>
      <c r="O16" s="6">
        <v>5853</v>
      </c>
      <c r="P16" s="7">
        <v>4614</v>
      </c>
      <c r="Q16" s="8">
        <v>2260</v>
      </c>
      <c r="R16" s="6">
        <v>1261</v>
      </c>
      <c r="S16" s="7">
        <v>999</v>
      </c>
      <c r="T16" s="8">
        <v>4294</v>
      </c>
      <c r="U16" s="6">
        <v>2280</v>
      </c>
      <c r="V16" s="7">
        <v>2014</v>
      </c>
    </row>
    <row r="17" spans="1:22" ht="13.5" customHeight="1">
      <c r="A17" s="28" t="s">
        <v>14</v>
      </c>
      <c r="B17" s="5">
        <v>3648</v>
      </c>
      <c r="C17" s="6">
        <v>1859</v>
      </c>
      <c r="D17" s="7">
        <v>1789</v>
      </c>
      <c r="E17" s="8">
        <v>1587</v>
      </c>
      <c r="F17" s="6">
        <v>854</v>
      </c>
      <c r="G17" s="7">
        <v>733</v>
      </c>
      <c r="H17" s="8">
        <v>2061</v>
      </c>
      <c r="I17" s="6">
        <v>1005</v>
      </c>
      <c r="J17" s="7">
        <v>1056</v>
      </c>
      <c r="K17" s="5">
        <v>14223</v>
      </c>
      <c r="L17" s="6">
        <v>8190</v>
      </c>
      <c r="M17" s="7">
        <v>6033</v>
      </c>
      <c r="N17" s="5">
        <v>11082</v>
      </c>
      <c r="O17" s="6">
        <v>6347</v>
      </c>
      <c r="P17" s="7">
        <v>4735</v>
      </c>
      <c r="Q17" s="8">
        <v>3141</v>
      </c>
      <c r="R17" s="6">
        <v>1843</v>
      </c>
      <c r="S17" s="7">
        <v>1298</v>
      </c>
      <c r="T17" s="8">
        <v>5202</v>
      </c>
      <c r="U17" s="6">
        <v>2848</v>
      </c>
      <c r="V17" s="7">
        <v>2354</v>
      </c>
    </row>
    <row r="18" spans="1:22" ht="13.5" customHeight="1">
      <c r="A18" s="28" t="s">
        <v>15</v>
      </c>
      <c r="B18" s="5">
        <v>3624</v>
      </c>
      <c r="C18" s="6">
        <v>1808</v>
      </c>
      <c r="D18" s="7">
        <v>1816</v>
      </c>
      <c r="E18" s="8">
        <v>1646</v>
      </c>
      <c r="F18" s="6">
        <v>880</v>
      </c>
      <c r="G18" s="7">
        <v>766</v>
      </c>
      <c r="H18" s="8">
        <v>1978</v>
      </c>
      <c r="I18" s="6">
        <v>928</v>
      </c>
      <c r="J18" s="7">
        <v>1050</v>
      </c>
      <c r="K18" s="5">
        <v>14980</v>
      </c>
      <c r="L18" s="6">
        <v>8725</v>
      </c>
      <c r="M18" s="7">
        <v>6255</v>
      </c>
      <c r="N18" s="5">
        <v>12250</v>
      </c>
      <c r="O18" s="6">
        <v>6987</v>
      </c>
      <c r="P18" s="7">
        <v>5263</v>
      </c>
      <c r="Q18" s="8">
        <v>2730</v>
      </c>
      <c r="R18" s="6">
        <v>1738</v>
      </c>
      <c r="S18" s="7">
        <v>992</v>
      </c>
      <c r="T18" s="8">
        <v>4708</v>
      </c>
      <c r="U18" s="6">
        <v>2666</v>
      </c>
      <c r="V18" s="7">
        <v>2042</v>
      </c>
    </row>
    <row r="19" spans="1:22" ht="13.5" customHeight="1">
      <c r="A19" s="28" t="s">
        <v>16</v>
      </c>
      <c r="B19" s="5">
        <v>3567</v>
      </c>
      <c r="C19" s="6">
        <v>1838</v>
      </c>
      <c r="D19" s="7">
        <v>1729</v>
      </c>
      <c r="E19" s="8">
        <v>1703</v>
      </c>
      <c r="F19" s="6">
        <v>925</v>
      </c>
      <c r="G19" s="7">
        <v>778</v>
      </c>
      <c r="H19" s="8">
        <v>1864</v>
      </c>
      <c r="I19" s="6">
        <v>913</v>
      </c>
      <c r="J19" s="7">
        <v>951</v>
      </c>
      <c r="K19" s="5">
        <v>14419</v>
      </c>
      <c r="L19" s="6">
        <v>8418</v>
      </c>
      <c r="M19" s="7">
        <v>6001</v>
      </c>
      <c r="N19" s="5">
        <v>12790</v>
      </c>
      <c r="O19" s="6">
        <v>7324</v>
      </c>
      <c r="P19" s="7">
        <v>5466</v>
      </c>
      <c r="Q19" s="8">
        <v>1629</v>
      </c>
      <c r="R19" s="6">
        <v>1094</v>
      </c>
      <c r="S19" s="7">
        <v>535</v>
      </c>
      <c r="T19" s="8">
        <v>3493</v>
      </c>
      <c r="U19" s="6">
        <v>2007</v>
      </c>
      <c r="V19" s="7">
        <v>1486</v>
      </c>
    </row>
    <row r="20" spans="1:22" ht="13.5" customHeight="1">
      <c r="A20" s="28" t="s">
        <v>17</v>
      </c>
      <c r="B20" s="5">
        <v>3570</v>
      </c>
      <c r="C20" s="6">
        <v>1799</v>
      </c>
      <c r="D20" s="7">
        <v>1771</v>
      </c>
      <c r="E20" s="8">
        <v>1715</v>
      </c>
      <c r="F20" s="6">
        <v>907</v>
      </c>
      <c r="G20" s="7">
        <v>808</v>
      </c>
      <c r="H20" s="8">
        <v>1855</v>
      </c>
      <c r="I20" s="6">
        <v>892</v>
      </c>
      <c r="J20" s="7">
        <v>963</v>
      </c>
      <c r="K20" s="5">
        <v>14270</v>
      </c>
      <c r="L20" s="6">
        <v>8111</v>
      </c>
      <c r="M20" s="7">
        <v>6159</v>
      </c>
      <c r="N20" s="5">
        <v>13076</v>
      </c>
      <c r="O20" s="6">
        <v>7479</v>
      </c>
      <c r="P20" s="7">
        <v>5597</v>
      </c>
      <c r="Q20" s="8">
        <v>1194</v>
      </c>
      <c r="R20" s="6">
        <v>632</v>
      </c>
      <c r="S20" s="7">
        <v>562</v>
      </c>
      <c r="T20" s="8">
        <v>3049</v>
      </c>
      <c r="U20" s="6">
        <v>1524</v>
      </c>
      <c r="V20" s="7">
        <v>1525</v>
      </c>
    </row>
    <row r="21" spans="1:22" ht="13.5" customHeight="1">
      <c r="A21" s="28" t="s">
        <v>18</v>
      </c>
      <c r="B21" s="5">
        <v>3802</v>
      </c>
      <c r="C21" s="6">
        <v>1941</v>
      </c>
      <c r="D21" s="7">
        <v>1861</v>
      </c>
      <c r="E21" s="8">
        <v>1805</v>
      </c>
      <c r="F21" s="6">
        <v>984</v>
      </c>
      <c r="G21" s="7">
        <v>821</v>
      </c>
      <c r="H21" s="8">
        <v>1997</v>
      </c>
      <c r="I21" s="6">
        <v>957</v>
      </c>
      <c r="J21" s="7">
        <v>1040</v>
      </c>
      <c r="K21" s="5">
        <v>13554</v>
      </c>
      <c r="L21" s="6">
        <v>7542</v>
      </c>
      <c r="M21" s="7">
        <v>6012</v>
      </c>
      <c r="N21" s="5">
        <v>12277</v>
      </c>
      <c r="O21" s="6">
        <v>6885</v>
      </c>
      <c r="P21" s="7">
        <v>5392</v>
      </c>
      <c r="Q21" s="8">
        <v>1277</v>
      </c>
      <c r="R21" s="6">
        <v>657</v>
      </c>
      <c r="S21" s="7">
        <v>620</v>
      </c>
      <c r="T21" s="8">
        <v>3274</v>
      </c>
      <c r="U21" s="6">
        <v>1614</v>
      </c>
      <c r="V21" s="7">
        <v>1660</v>
      </c>
    </row>
    <row r="22" spans="1:22" ht="13.5" customHeight="1">
      <c r="A22" s="28" t="s">
        <v>19</v>
      </c>
      <c r="B22" s="5">
        <v>3793</v>
      </c>
      <c r="C22" s="6">
        <v>1943</v>
      </c>
      <c r="D22" s="7">
        <v>1850</v>
      </c>
      <c r="E22" s="8">
        <v>1781</v>
      </c>
      <c r="F22" s="6">
        <v>958</v>
      </c>
      <c r="G22" s="7">
        <v>823</v>
      </c>
      <c r="H22" s="8">
        <v>2012</v>
      </c>
      <c r="I22" s="6">
        <v>985</v>
      </c>
      <c r="J22" s="7">
        <v>1027</v>
      </c>
      <c r="K22" s="5">
        <v>13337</v>
      </c>
      <c r="L22" s="6">
        <v>7470</v>
      </c>
      <c r="M22" s="7">
        <v>5867</v>
      </c>
      <c r="N22" s="5">
        <v>12459</v>
      </c>
      <c r="O22" s="6">
        <v>6999</v>
      </c>
      <c r="P22" s="7">
        <v>5460</v>
      </c>
      <c r="Q22" s="8">
        <v>878</v>
      </c>
      <c r="R22" s="6">
        <v>471</v>
      </c>
      <c r="S22" s="7">
        <v>407</v>
      </c>
      <c r="T22" s="8">
        <v>2890</v>
      </c>
      <c r="U22" s="6">
        <v>1456</v>
      </c>
      <c r="V22" s="7">
        <v>1434</v>
      </c>
    </row>
    <row r="23" spans="1:22" ht="13.5" customHeight="1">
      <c r="A23" s="28" t="s">
        <v>20</v>
      </c>
      <c r="B23" s="5">
        <v>3717</v>
      </c>
      <c r="C23" s="6">
        <v>1893</v>
      </c>
      <c r="D23" s="7">
        <v>1824</v>
      </c>
      <c r="E23" s="8">
        <v>1715</v>
      </c>
      <c r="F23" s="6">
        <v>912</v>
      </c>
      <c r="G23" s="7">
        <v>803</v>
      </c>
      <c r="H23" s="8">
        <v>2002</v>
      </c>
      <c r="I23" s="6">
        <v>981</v>
      </c>
      <c r="J23" s="7">
        <v>1021</v>
      </c>
      <c r="K23" s="5">
        <v>13346</v>
      </c>
      <c r="L23" s="6">
        <v>7433</v>
      </c>
      <c r="M23" s="7">
        <v>5913</v>
      </c>
      <c r="N23" s="5">
        <v>12455</v>
      </c>
      <c r="O23" s="6">
        <v>7046</v>
      </c>
      <c r="P23" s="7">
        <v>5409</v>
      </c>
      <c r="Q23" s="8">
        <v>891</v>
      </c>
      <c r="R23" s="6">
        <v>387</v>
      </c>
      <c r="S23" s="7">
        <v>504</v>
      </c>
      <c r="T23" s="8">
        <v>2893</v>
      </c>
      <c r="U23" s="6">
        <v>1368</v>
      </c>
      <c r="V23" s="7">
        <v>1525</v>
      </c>
    </row>
    <row r="24" spans="1:22" ht="13.5" customHeight="1">
      <c r="A24" s="28" t="s">
        <v>21</v>
      </c>
      <c r="B24" s="5">
        <v>3679</v>
      </c>
      <c r="C24" s="6">
        <v>1840</v>
      </c>
      <c r="D24" s="7">
        <v>1839</v>
      </c>
      <c r="E24" s="8">
        <v>1759</v>
      </c>
      <c r="F24" s="6">
        <v>968</v>
      </c>
      <c r="G24" s="7">
        <v>791</v>
      </c>
      <c r="H24" s="8">
        <v>1920</v>
      </c>
      <c r="I24" s="6">
        <v>872</v>
      </c>
      <c r="J24" s="7">
        <v>1048</v>
      </c>
      <c r="K24" s="5">
        <v>14537</v>
      </c>
      <c r="L24" s="6">
        <v>8238</v>
      </c>
      <c r="M24" s="7">
        <v>6299</v>
      </c>
      <c r="N24" s="5">
        <v>13314</v>
      </c>
      <c r="O24" s="6">
        <v>7387</v>
      </c>
      <c r="P24" s="7">
        <v>5927</v>
      </c>
      <c r="Q24" s="8">
        <v>1223</v>
      </c>
      <c r="R24" s="6">
        <v>851</v>
      </c>
      <c r="S24" s="7">
        <v>372</v>
      </c>
      <c r="T24" s="8">
        <v>3143</v>
      </c>
      <c r="U24" s="6">
        <v>1723</v>
      </c>
      <c r="V24" s="7">
        <v>1420</v>
      </c>
    </row>
    <row r="25" spans="1:22" ht="13.5" customHeight="1">
      <c r="A25" s="29" t="s">
        <v>22</v>
      </c>
      <c r="B25" s="10">
        <v>3903</v>
      </c>
      <c r="C25" s="11">
        <v>1995</v>
      </c>
      <c r="D25" s="12">
        <v>1908</v>
      </c>
      <c r="E25" s="13">
        <v>1853</v>
      </c>
      <c r="F25" s="11">
        <v>972</v>
      </c>
      <c r="G25" s="12">
        <v>881</v>
      </c>
      <c r="H25" s="13">
        <v>2050</v>
      </c>
      <c r="I25" s="11">
        <v>1023</v>
      </c>
      <c r="J25" s="12">
        <v>1027</v>
      </c>
      <c r="K25" s="10">
        <v>13875</v>
      </c>
      <c r="L25" s="11">
        <v>7869</v>
      </c>
      <c r="M25" s="12">
        <v>6006</v>
      </c>
      <c r="N25" s="10">
        <v>13162</v>
      </c>
      <c r="O25" s="11">
        <v>7353</v>
      </c>
      <c r="P25" s="12">
        <v>5809</v>
      </c>
      <c r="Q25" s="13">
        <v>713</v>
      </c>
      <c r="R25" s="11">
        <v>516</v>
      </c>
      <c r="S25" s="12">
        <v>197</v>
      </c>
      <c r="T25" s="13">
        <v>2763</v>
      </c>
      <c r="U25" s="11">
        <v>1539</v>
      </c>
      <c r="V25" s="12">
        <v>1224</v>
      </c>
    </row>
    <row r="26" spans="1:22" ht="13.5" customHeight="1">
      <c r="A26" s="28" t="s">
        <v>23</v>
      </c>
      <c r="B26" s="5">
        <v>3807</v>
      </c>
      <c r="C26" s="6">
        <v>1944</v>
      </c>
      <c r="D26" s="7">
        <v>1863</v>
      </c>
      <c r="E26" s="8">
        <v>1887</v>
      </c>
      <c r="F26" s="6">
        <v>1056</v>
      </c>
      <c r="G26" s="7">
        <v>831</v>
      </c>
      <c r="H26" s="8">
        <v>1920</v>
      </c>
      <c r="I26" s="6">
        <v>888</v>
      </c>
      <c r="J26" s="7">
        <v>1032</v>
      </c>
      <c r="K26" s="5">
        <v>13733</v>
      </c>
      <c r="L26" s="6">
        <v>7548</v>
      </c>
      <c r="M26" s="7">
        <v>6185</v>
      </c>
      <c r="N26" s="5">
        <v>13010</v>
      </c>
      <c r="O26" s="6">
        <v>7229</v>
      </c>
      <c r="P26" s="7">
        <v>5781</v>
      </c>
      <c r="Q26" s="8">
        <v>723</v>
      </c>
      <c r="R26" s="6">
        <v>319</v>
      </c>
      <c r="S26" s="7">
        <v>404</v>
      </c>
      <c r="T26" s="8">
        <v>2643</v>
      </c>
      <c r="U26" s="6">
        <v>1207</v>
      </c>
      <c r="V26" s="7">
        <v>1436</v>
      </c>
    </row>
    <row r="27" spans="1:22" ht="13.5" customHeight="1">
      <c r="A27" s="28" t="s">
        <v>24</v>
      </c>
      <c r="B27" s="5">
        <v>3817</v>
      </c>
      <c r="C27" s="6">
        <v>1954</v>
      </c>
      <c r="D27" s="7">
        <v>1863</v>
      </c>
      <c r="E27" s="8">
        <v>1921</v>
      </c>
      <c r="F27" s="6">
        <v>1034</v>
      </c>
      <c r="G27" s="7">
        <v>887</v>
      </c>
      <c r="H27" s="8">
        <v>1896</v>
      </c>
      <c r="I27" s="6">
        <v>920</v>
      </c>
      <c r="J27" s="7">
        <v>976</v>
      </c>
      <c r="K27" s="5">
        <v>14884</v>
      </c>
      <c r="L27" s="6">
        <v>8064</v>
      </c>
      <c r="M27" s="7">
        <v>6820</v>
      </c>
      <c r="N27" s="5">
        <v>13391</v>
      </c>
      <c r="O27" s="6">
        <v>7342</v>
      </c>
      <c r="P27" s="7">
        <v>6049</v>
      </c>
      <c r="Q27" s="8">
        <v>1493</v>
      </c>
      <c r="R27" s="6">
        <v>722</v>
      </c>
      <c r="S27" s="7">
        <v>771</v>
      </c>
      <c r="T27" s="8">
        <v>3389</v>
      </c>
      <c r="U27" s="6">
        <v>1642</v>
      </c>
      <c r="V27" s="7">
        <v>1747</v>
      </c>
    </row>
    <row r="28" spans="1:22" ht="13.5" customHeight="1">
      <c r="A28" s="28" t="s">
        <v>25</v>
      </c>
      <c r="B28" s="5">
        <v>3874</v>
      </c>
      <c r="C28" s="6">
        <v>1945</v>
      </c>
      <c r="D28" s="7">
        <v>1929</v>
      </c>
      <c r="E28" s="8">
        <v>1955</v>
      </c>
      <c r="F28" s="6">
        <v>1070</v>
      </c>
      <c r="G28" s="7">
        <v>885</v>
      </c>
      <c r="H28" s="8">
        <v>1919</v>
      </c>
      <c r="I28" s="6">
        <v>875</v>
      </c>
      <c r="J28" s="7">
        <v>1044</v>
      </c>
      <c r="K28" s="5">
        <v>14314</v>
      </c>
      <c r="L28" s="6">
        <v>7706</v>
      </c>
      <c r="M28" s="7">
        <v>6608</v>
      </c>
      <c r="N28" s="5">
        <v>13251</v>
      </c>
      <c r="O28" s="6">
        <v>7103</v>
      </c>
      <c r="P28" s="7">
        <v>6148</v>
      </c>
      <c r="Q28" s="8">
        <v>1063</v>
      </c>
      <c r="R28" s="6">
        <v>603</v>
      </c>
      <c r="S28" s="7">
        <v>460</v>
      </c>
      <c r="T28" s="8">
        <v>2982</v>
      </c>
      <c r="U28" s="6">
        <v>1478</v>
      </c>
      <c r="V28" s="7">
        <v>1504</v>
      </c>
    </row>
    <row r="29" spans="1:22" ht="13.5" customHeight="1">
      <c r="A29" s="28" t="s">
        <v>26</v>
      </c>
      <c r="B29" s="5">
        <v>3849</v>
      </c>
      <c r="C29" s="6">
        <v>2018</v>
      </c>
      <c r="D29" s="7">
        <v>1831</v>
      </c>
      <c r="E29" s="8">
        <v>1956</v>
      </c>
      <c r="F29" s="6">
        <v>1033</v>
      </c>
      <c r="G29" s="7">
        <v>923</v>
      </c>
      <c r="H29" s="8">
        <v>1893</v>
      </c>
      <c r="I29" s="6">
        <v>985</v>
      </c>
      <c r="J29" s="7">
        <v>908</v>
      </c>
      <c r="K29" s="5">
        <v>15506</v>
      </c>
      <c r="L29" s="6">
        <v>8488</v>
      </c>
      <c r="M29" s="17">
        <v>7018</v>
      </c>
      <c r="N29" s="16">
        <v>13831</v>
      </c>
      <c r="O29" s="9">
        <v>7273</v>
      </c>
      <c r="P29" s="17">
        <v>6558</v>
      </c>
      <c r="Q29" s="18">
        <v>1675</v>
      </c>
      <c r="R29" s="9">
        <v>1215</v>
      </c>
      <c r="S29" s="17">
        <v>460</v>
      </c>
      <c r="T29" s="18">
        <v>3568</v>
      </c>
      <c r="U29" s="9">
        <v>2200</v>
      </c>
      <c r="V29" s="17">
        <v>1368</v>
      </c>
    </row>
    <row r="30" spans="1:22" ht="13.5" customHeight="1">
      <c r="A30" s="28" t="s">
        <v>27</v>
      </c>
      <c r="B30" s="5">
        <v>3715</v>
      </c>
      <c r="C30" s="6">
        <v>1885</v>
      </c>
      <c r="D30" s="7">
        <v>1830</v>
      </c>
      <c r="E30" s="8">
        <v>2073</v>
      </c>
      <c r="F30" s="6">
        <v>1147</v>
      </c>
      <c r="G30" s="7">
        <v>926</v>
      </c>
      <c r="H30" s="8">
        <v>1642</v>
      </c>
      <c r="I30" s="6">
        <v>738</v>
      </c>
      <c r="J30" s="7">
        <v>904</v>
      </c>
      <c r="K30" s="5">
        <v>16346</v>
      </c>
      <c r="L30" s="6">
        <v>8964</v>
      </c>
      <c r="M30" s="17">
        <v>7382</v>
      </c>
      <c r="N30" s="16">
        <v>14424</v>
      </c>
      <c r="O30" s="9">
        <v>7739</v>
      </c>
      <c r="P30" s="17">
        <v>6685</v>
      </c>
      <c r="Q30" s="18">
        <v>1922</v>
      </c>
      <c r="R30" s="9">
        <v>1225</v>
      </c>
      <c r="S30" s="17">
        <v>697</v>
      </c>
      <c r="T30" s="18">
        <v>3564</v>
      </c>
      <c r="U30" s="9">
        <v>1963</v>
      </c>
      <c r="V30" s="17">
        <v>1601</v>
      </c>
    </row>
    <row r="31" spans="1:22" ht="13.5" customHeight="1">
      <c r="A31" s="28" t="s">
        <v>28</v>
      </c>
      <c r="B31" s="5">
        <v>3779</v>
      </c>
      <c r="C31" s="6">
        <v>1968</v>
      </c>
      <c r="D31" s="7">
        <v>1811</v>
      </c>
      <c r="E31" s="8">
        <v>2121</v>
      </c>
      <c r="F31" s="6">
        <v>1211</v>
      </c>
      <c r="G31" s="7">
        <v>910</v>
      </c>
      <c r="H31" s="8">
        <v>1658</v>
      </c>
      <c r="I31" s="6">
        <v>757</v>
      </c>
      <c r="J31" s="7">
        <v>901</v>
      </c>
      <c r="K31" s="5">
        <v>17249</v>
      </c>
      <c r="L31" s="6">
        <v>9437</v>
      </c>
      <c r="M31" s="17">
        <v>7812</v>
      </c>
      <c r="N31" s="16">
        <v>15017</v>
      </c>
      <c r="O31" s="9">
        <v>8216</v>
      </c>
      <c r="P31" s="17">
        <v>6801</v>
      </c>
      <c r="Q31" s="18">
        <v>2232</v>
      </c>
      <c r="R31" s="9">
        <v>1221</v>
      </c>
      <c r="S31" s="17">
        <v>1011</v>
      </c>
      <c r="T31" s="18">
        <v>3890</v>
      </c>
      <c r="U31" s="9">
        <v>1978</v>
      </c>
      <c r="V31" s="17">
        <v>1912</v>
      </c>
    </row>
    <row r="32" spans="1:22" s="2" customFormat="1" ht="13.5" customHeight="1">
      <c r="A32" s="28" t="s">
        <v>29</v>
      </c>
      <c r="B32" s="5">
        <v>3686</v>
      </c>
      <c r="C32" s="6">
        <v>1897</v>
      </c>
      <c r="D32" s="7">
        <v>1789</v>
      </c>
      <c r="E32" s="8">
        <v>2312</v>
      </c>
      <c r="F32" s="6">
        <v>1247</v>
      </c>
      <c r="G32" s="7">
        <v>1065</v>
      </c>
      <c r="H32" s="8">
        <v>1374</v>
      </c>
      <c r="I32" s="6">
        <v>650</v>
      </c>
      <c r="J32" s="7">
        <v>724</v>
      </c>
      <c r="K32" s="5">
        <v>17671</v>
      </c>
      <c r="L32" s="6">
        <v>9896</v>
      </c>
      <c r="M32" s="7">
        <v>7775</v>
      </c>
      <c r="N32" s="5">
        <v>15895</v>
      </c>
      <c r="O32" s="6">
        <v>8480</v>
      </c>
      <c r="P32" s="7">
        <v>7415</v>
      </c>
      <c r="Q32" s="8">
        <v>1776</v>
      </c>
      <c r="R32" s="6">
        <v>1416</v>
      </c>
      <c r="S32" s="7">
        <v>360</v>
      </c>
      <c r="T32" s="8">
        <v>3150</v>
      </c>
      <c r="U32" s="6">
        <v>2066</v>
      </c>
      <c r="V32" s="7">
        <v>1084</v>
      </c>
    </row>
    <row r="33" spans="1:22" s="2" customFormat="1" ht="13.5" customHeight="1">
      <c r="A33" s="28" t="s">
        <v>42</v>
      </c>
      <c r="B33" s="5">
        <v>3895</v>
      </c>
      <c r="C33" s="6">
        <v>2012</v>
      </c>
      <c r="D33" s="7">
        <v>1883</v>
      </c>
      <c r="E33" s="8">
        <v>2471</v>
      </c>
      <c r="F33" s="6">
        <v>1351</v>
      </c>
      <c r="G33" s="7">
        <v>1120</v>
      </c>
      <c r="H33" s="8">
        <v>1424</v>
      </c>
      <c r="I33" s="6">
        <v>661</v>
      </c>
      <c r="J33" s="7">
        <v>763</v>
      </c>
      <c r="K33" s="5">
        <v>18002</v>
      </c>
      <c r="L33" s="6">
        <v>10326</v>
      </c>
      <c r="M33" s="7">
        <v>7676</v>
      </c>
      <c r="N33" s="5">
        <v>16379</v>
      </c>
      <c r="O33" s="6">
        <v>9159</v>
      </c>
      <c r="P33" s="7">
        <v>7220</v>
      </c>
      <c r="Q33" s="8">
        <v>1623</v>
      </c>
      <c r="R33" s="6">
        <v>1167</v>
      </c>
      <c r="S33" s="7">
        <v>456</v>
      </c>
      <c r="T33" s="8">
        <v>3047</v>
      </c>
      <c r="U33" s="6">
        <v>1828</v>
      </c>
      <c r="V33" s="7">
        <v>1219</v>
      </c>
    </row>
    <row r="34" spans="1:22" ht="13.5" customHeight="1">
      <c r="A34" s="28" t="s">
        <v>43</v>
      </c>
      <c r="B34" s="5">
        <v>3942</v>
      </c>
      <c r="C34" s="6">
        <v>2053</v>
      </c>
      <c r="D34" s="7">
        <v>1889</v>
      </c>
      <c r="E34" s="5">
        <v>2439</v>
      </c>
      <c r="F34" s="6">
        <v>1307</v>
      </c>
      <c r="G34" s="7">
        <v>1132</v>
      </c>
      <c r="H34" s="5">
        <v>1503</v>
      </c>
      <c r="I34" s="6">
        <v>746</v>
      </c>
      <c r="J34" s="7">
        <v>757</v>
      </c>
      <c r="K34" s="5">
        <v>18418</v>
      </c>
      <c r="L34" s="6">
        <v>10573</v>
      </c>
      <c r="M34" s="7">
        <v>7845</v>
      </c>
      <c r="N34" s="5">
        <v>16128</v>
      </c>
      <c r="O34" s="6">
        <v>9169</v>
      </c>
      <c r="P34" s="7">
        <v>6959</v>
      </c>
      <c r="Q34" s="5">
        <v>2290</v>
      </c>
      <c r="R34" s="6">
        <v>1404</v>
      </c>
      <c r="S34" s="7">
        <v>886</v>
      </c>
      <c r="T34" s="5">
        <v>3793</v>
      </c>
      <c r="U34" s="6">
        <v>2150</v>
      </c>
      <c r="V34" s="7">
        <v>1643</v>
      </c>
    </row>
    <row r="35" spans="1:22" ht="13.5" customHeight="1">
      <c r="A35" s="29" t="s">
        <v>50</v>
      </c>
      <c r="B35" s="10">
        <v>3885</v>
      </c>
      <c r="C35" s="11">
        <v>2011</v>
      </c>
      <c r="D35" s="12">
        <v>1874</v>
      </c>
      <c r="E35" s="13">
        <v>2452</v>
      </c>
      <c r="F35" s="11">
        <v>1327</v>
      </c>
      <c r="G35" s="12">
        <v>1125</v>
      </c>
      <c r="H35" s="13">
        <v>1433</v>
      </c>
      <c r="I35" s="11">
        <v>684</v>
      </c>
      <c r="J35" s="12">
        <v>749</v>
      </c>
      <c r="K35" s="10">
        <v>17183</v>
      </c>
      <c r="L35" s="11">
        <v>9769</v>
      </c>
      <c r="M35" s="12">
        <v>7414</v>
      </c>
      <c r="N35" s="10">
        <v>16077</v>
      </c>
      <c r="O35" s="11">
        <v>9102</v>
      </c>
      <c r="P35" s="12">
        <v>6975</v>
      </c>
      <c r="Q35" s="13">
        <v>1106</v>
      </c>
      <c r="R35" s="11">
        <v>667</v>
      </c>
      <c r="S35" s="12">
        <v>439</v>
      </c>
      <c r="T35" s="13">
        <v>2539</v>
      </c>
      <c r="U35" s="11">
        <v>1351</v>
      </c>
      <c r="V35" s="12">
        <v>1188</v>
      </c>
    </row>
    <row r="36" spans="1:22" ht="13.5" customHeight="1">
      <c r="A36" s="28" t="s">
        <v>51</v>
      </c>
      <c r="B36" s="5">
        <v>3907</v>
      </c>
      <c r="C36" s="6">
        <v>2030</v>
      </c>
      <c r="D36" s="7">
        <v>1877</v>
      </c>
      <c r="E36" s="8">
        <v>2510</v>
      </c>
      <c r="F36" s="6">
        <v>1355</v>
      </c>
      <c r="G36" s="7">
        <v>1155</v>
      </c>
      <c r="H36" s="8">
        <v>1397</v>
      </c>
      <c r="I36" s="6">
        <v>675</v>
      </c>
      <c r="J36" s="7">
        <v>722</v>
      </c>
      <c r="K36" s="5">
        <v>14727</v>
      </c>
      <c r="L36" s="6">
        <v>8286</v>
      </c>
      <c r="M36" s="7">
        <v>6441</v>
      </c>
      <c r="N36" s="5">
        <v>16580</v>
      </c>
      <c r="O36" s="6">
        <v>9616</v>
      </c>
      <c r="P36" s="7">
        <v>6964</v>
      </c>
      <c r="Q36" s="8">
        <v>-1853</v>
      </c>
      <c r="R36" s="6">
        <v>-1330</v>
      </c>
      <c r="S36" s="7">
        <v>-523</v>
      </c>
      <c r="T36" s="8">
        <v>-456</v>
      </c>
      <c r="U36" s="6">
        <v>-655</v>
      </c>
      <c r="V36" s="7">
        <v>199</v>
      </c>
    </row>
    <row r="37" spans="1:23" ht="13.5" customHeight="1">
      <c r="A37" s="28" t="s">
        <v>53</v>
      </c>
      <c r="B37" s="5">
        <v>3954</v>
      </c>
      <c r="C37" s="6">
        <v>2043</v>
      </c>
      <c r="D37" s="7">
        <v>1911</v>
      </c>
      <c r="E37" s="8">
        <v>2715</v>
      </c>
      <c r="F37" s="6">
        <v>1450</v>
      </c>
      <c r="G37" s="7">
        <v>1265</v>
      </c>
      <c r="H37" s="8">
        <v>1239</v>
      </c>
      <c r="I37" s="6">
        <v>593</v>
      </c>
      <c r="J37" s="7">
        <v>646</v>
      </c>
      <c r="K37" s="5">
        <v>13329</v>
      </c>
      <c r="L37" s="6">
        <v>7420</v>
      </c>
      <c r="M37" s="7">
        <v>5909</v>
      </c>
      <c r="N37" s="5">
        <v>14703</v>
      </c>
      <c r="O37" s="6">
        <v>8270</v>
      </c>
      <c r="P37" s="7">
        <v>6433</v>
      </c>
      <c r="Q37" s="8">
        <v>-1374</v>
      </c>
      <c r="R37" s="6">
        <v>-850</v>
      </c>
      <c r="S37" s="7">
        <v>-524</v>
      </c>
      <c r="T37" s="8">
        <v>-135</v>
      </c>
      <c r="U37" s="6">
        <v>-257</v>
      </c>
      <c r="V37" s="7">
        <v>122</v>
      </c>
      <c r="W37" s="2"/>
    </row>
    <row r="38" spans="1:22" ht="13.5" customHeight="1">
      <c r="A38" s="28" t="s">
        <v>54</v>
      </c>
      <c r="B38" s="5">
        <v>4004</v>
      </c>
      <c r="C38" s="6">
        <v>2025</v>
      </c>
      <c r="D38" s="7">
        <v>1979</v>
      </c>
      <c r="E38" s="8">
        <v>2738</v>
      </c>
      <c r="F38" s="6">
        <v>1439</v>
      </c>
      <c r="G38" s="7">
        <v>1299</v>
      </c>
      <c r="H38" s="8">
        <v>1266</v>
      </c>
      <c r="I38" s="6">
        <v>586</v>
      </c>
      <c r="J38" s="7">
        <v>680</v>
      </c>
      <c r="K38" s="5">
        <v>14332</v>
      </c>
      <c r="L38" s="6">
        <v>7978</v>
      </c>
      <c r="M38" s="7">
        <v>6354</v>
      </c>
      <c r="N38" s="5">
        <v>13824</v>
      </c>
      <c r="O38" s="6">
        <v>7569</v>
      </c>
      <c r="P38" s="7">
        <v>6255</v>
      </c>
      <c r="Q38" s="8">
        <v>508</v>
      </c>
      <c r="R38" s="6">
        <v>409</v>
      </c>
      <c r="S38" s="7">
        <v>99</v>
      </c>
      <c r="T38" s="8">
        <v>1774</v>
      </c>
      <c r="U38" s="6">
        <v>995</v>
      </c>
      <c r="V38" s="7">
        <v>779</v>
      </c>
    </row>
    <row r="39" spans="1:22" ht="13.5" customHeight="1">
      <c r="A39" s="28" t="s">
        <v>57</v>
      </c>
      <c r="B39" s="5">
        <f>SUM(C39:D39)</f>
        <v>3849</v>
      </c>
      <c r="C39" s="6">
        <v>2014</v>
      </c>
      <c r="D39" s="7">
        <v>1835</v>
      </c>
      <c r="E39" s="8">
        <f>SUM(F39:G39)</f>
        <v>2688</v>
      </c>
      <c r="F39" s="6">
        <v>1466</v>
      </c>
      <c r="G39" s="7">
        <v>1222</v>
      </c>
      <c r="H39" s="8">
        <f>SUM(I39:J39)</f>
        <v>1161</v>
      </c>
      <c r="I39" s="6">
        <v>548</v>
      </c>
      <c r="J39" s="7">
        <v>613</v>
      </c>
      <c r="K39" s="5">
        <f>SUM(L39:M39)</f>
        <v>14232</v>
      </c>
      <c r="L39" s="6">
        <v>8077</v>
      </c>
      <c r="M39" s="7">
        <v>6155</v>
      </c>
      <c r="N39" s="5">
        <f>SUM(O39:P39)</f>
        <v>15107</v>
      </c>
      <c r="O39" s="6">
        <v>8359</v>
      </c>
      <c r="P39" s="7">
        <v>6748</v>
      </c>
      <c r="Q39" s="8">
        <f>SUM(R39:S39)</f>
        <v>-875</v>
      </c>
      <c r="R39" s="6">
        <v>-282</v>
      </c>
      <c r="S39" s="7">
        <v>-593</v>
      </c>
      <c r="T39" s="8">
        <f>SUM(U39:V39)</f>
        <v>286</v>
      </c>
      <c r="U39" s="6">
        <v>266</v>
      </c>
      <c r="V39" s="7">
        <v>20</v>
      </c>
    </row>
    <row r="40" spans="1:22" ht="13.5" customHeight="1">
      <c r="A40" s="28" t="s">
        <v>59</v>
      </c>
      <c r="B40" s="5">
        <f>SUM(C40:D40)</f>
        <v>3818</v>
      </c>
      <c r="C40" s="6">
        <v>1945</v>
      </c>
      <c r="D40" s="7">
        <v>1873</v>
      </c>
      <c r="E40" s="8">
        <f>SUM(F40:G40)</f>
        <v>2790</v>
      </c>
      <c r="F40" s="6">
        <v>1471</v>
      </c>
      <c r="G40" s="7">
        <v>1319</v>
      </c>
      <c r="H40" s="8">
        <f>SUM(I40:J40)</f>
        <v>1028</v>
      </c>
      <c r="I40" s="6">
        <v>474</v>
      </c>
      <c r="J40" s="7">
        <v>554</v>
      </c>
      <c r="K40" s="5">
        <f>SUM(L40:M40)</f>
        <v>14022</v>
      </c>
      <c r="L40" s="6">
        <v>8005</v>
      </c>
      <c r="M40" s="7">
        <v>6017</v>
      </c>
      <c r="N40" s="5">
        <f>SUM(O40:P40)</f>
        <v>14249</v>
      </c>
      <c r="O40" s="6">
        <v>8018</v>
      </c>
      <c r="P40" s="7">
        <v>6231</v>
      </c>
      <c r="Q40" s="8">
        <f>SUM(R40:S40)</f>
        <v>-227</v>
      </c>
      <c r="R40" s="6">
        <v>-13</v>
      </c>
      <c r="S40" s="7">
        <v>-214</v>
      </c>
      <c r="T40" s="8">
        <f>SUM(U40:V40)</f>
        <v>801</v>
      </c>
      <c r="U40" s="6">
        <v>461</v>
      </c>
      <c r="V40" s="7">
        <v>340</v>
      </c>
    </row>
    <row r="41" spans="1:22" ht="13.5" customHeight="1">
      <c r="A41" s="28" t="s">
        <v>61</v>
      </c>
      <c r="B41" s="5">
        <f>SUM(C41:D41)</f>
        <v>3682</v>
      </c>
      <c r="C41" s="6">
        <v>1907</v>
      </c>
      <c r="D41" s="7">
        <v>1775</v>
      </c>
      <c r="E41" s="8">
        <f>SUM(F41:G41)</f>
        <v>2826</v>
      </c>
      <c r="F41" s="6">
        <v>1524</v>
      </c>
      <c r="G41" s="7">
        <v>1302</v>
      </c>
      <c r="H41" s="8">
        <f>SUM(I41:J41)</f>
        <v>856</v>
      </c>
      <c r="I41" s="6">
        <v>383</v>
      </c>
      <c r="J41" s="7">
        <v>473</v>
      </c>
      <c r="K41" s="5">
        <f>SUM(L41:M41)</f>
        <v>14177</v>
      </c>
      <c r="L41" s="6">
        <v>8024</v>
      </c>
      <c r="M41" s="7">
        <v>6153</v>
      </c>
      <c r="N41" s="8">
        <f>SUM(O41:P41)</f>
        <v>13687</v>
      </c>
      <c r="O41" s="6">
        <v>7579</v>
      </c>
      <c r="P41" s="7">
        <v>6108</v>
      </c>
      <c r="Q41" s="8">
        <f>SUM(R41:S41)</f>
        <v>490</v>
      </c>
      <c r="R41" s="6">
        <v>445</v>
      </c>
      <c r="S41" s="7">
        <v>45</v>
      </c>
      <c r="T41" s="8">
        <f>SUM(U41:V41)</f>
        <v>1346</v>
      </c>
      <c r="U41" s="6">
        <v>828</v>
      </c>
      <c r="V41" s="7">
        <v>518</v>
      </c>
    </row>
    <row r="42" spans="1:22" ht="13.5" customHeight="1">
      <c r="A42" s="28" t="s">
        <v>62</v>
      </c>
      <c r="B42" s="5">
        <v>3850</v>
      </c>
      <c r="C42" s="6">
        <v>1965</v>
      </c>
      <c r="D42" s="7">
        <v>1885</v>
      </c>
      <c r="E42" s="8">
        <v>2947</v>
      </c>
      <c r="F42" s="6">
        <v>1505</v>
      </c>
      <c r="G42" s="7">
        <v>1442</v>
      </c>
      <c r="H42" s="8">
        <v>903</v>
      </c>
      <c r="I42" s="6">
        <v>460</v>
      </c>
      <c r="J42" s="7">
        <v>443</v>
      </c>
      <c r="K42" s="5">
        <v>15909</v>
      </c>
      <c r="L42" s="6">
        <v>9188</v>
      </c>
      <c r="M42" s="7">
        <v>6721</v>
      </c>
      <c r="N42" s="8">
        <v>14564</v>
      </c>
      <c r="O42" s="6">
        <v>8157</v>
      </c>
      <c r="P42" s="7">
        <v>6407</v>
      </c>
      <c r="Q42" s="8">
        <v>1345</v>
      </c>
      <c r="R42" s="6">
        <v>1031</v>
      </c>
      <c r="S42" s="7">
        <v>314</v>
      </c>
      <c r="T42" s="8">
        <v>2248</v>
      </c>
      <c r="U42" s="6">
        <v>1491</v>
      </c>
      <c r="V42" s="7">
        <v>757</v>
      </c>
    </row>
    <row r="43" spans="1:22" ht="13.5" customHeight="1">
      <c r="A43" s="28" t="s">
        <v>64</v>
      </c>
      <c r="B43" s="5">
        <v>3677</v>
      </c>
      <c r="C43" s="6">
        <v>1795</v>
      </c>
      <c r="D43" s="7">
        <v>1882</v>
      </c>
      <c r="E43" s="8">
        <v>2843</v>
      </c>
      <c r="F43" s="6">
        <v>1498</v>
      </c>
      <c r="G43" s="7">
        <v>1345</v>
      </c>
      <c r="H43" s="8">
        <v>834</v>
      </c>
      <c r="I43" s="6">
        <v>297</v>
      </c>
      <c r="J43" s="7">
        <v>537</v>
      </c>
      <c r="K43" s="5">
        <v>16222</v>
      </c>
      <c r="L43" s="6">
        <v>9388</v>
      </c>
      <c r="M43" s="7">
        <v>6834</v>
      </c>
      <c r="N43" s="8">
        <v>15185</v>
      </c>
      <c r="O43" s="6">
        <v>8518</v>
      </c>
      <c r="P43" s="7">
        <v>6667</v>
      </c>
      <c r="Q43" s="8">
        <v>1037</v>
      </c>
      <c r="R43" s="6">
        <v>870</v>
      </c>
      <c r="S43" s="7">
        <v>167</v>
      </c>
      <c r="T43" s="32">
        <v>1871</v>
      </c>
      <c r="U43" s="6">
        <v>1167</v>
      </c>
      <c r="V43" s="7">
        <v>704</v>
      </c>
    </row>
    <row r="44" spans="1:22" ht="13.5" customHeight="1">
      <c r="A44" s="28" t="s">
        <v>65</v>
      </c>
      <c r="B44" s="5">
        <v>3623</v>
      </c>
      <c r="C44" s="6">
        <v>1868</v>
      </c>
      <c r="D44" s="7">
        <v>1755</v>
      </c>
      <c r="E44" s="8">
        <v>3078</v>
      </c>
      <c r="F44" s="6">
        <v>1666</v>
      </c>
      <c r="G44" s="7">
        <v>1412</v>
      </c>
      <c r="H44" s="8">
        <v>545</v>
      </c>
      <c r="I44" s="6">
        <v>202</v>
      </c>
      <c r="J44" s="7">
        <v>343</v>
      </c>
      <c r="K44" s="5">
        <v>16930</v>
      </c>
      <c r="L44" s="6">
        <v>9812</v>
      </c>
      <c r="M44" s="7">
        <v>7118</v>
      </c>
      <c r="N44" s="8">
        <v>15371</v>
      </c>
      <c r="O44" s="6">
        <v>8691</v>
      </c>
      <c r="P44" s="7">
        <v>6680</v>
      </c>
      <c r="Q44" s="8">
        <v>1559</v>
      </c>
      <c r="R44" s="6">
        <v>1121</v>
      </c>
      <c r="S44" s="7">
        <v>438</v>
      </c>
      <c r="T44" s="8">
        <v>2104</v>
      </c>
      <c r="U44" s="6">
        <v>1323</v>
      </c>
      <c r="V44" s="7">
        <v>781</v>
      </c>
    </row>
    <row r="45" spans="1:22" s="2" customFormat="1" ht="13.5" customHeight="1">
      <c r="A45" s="29" t="s">
        <v>66</v>
      </c>
      <c r="B45" s="10">
        <v>3472</v>
      </c>
      <c r="C45" s="11">
        <v>1787</v>
      </c>
      <c r="D45" s="12">
        <v>1685</v>
      </c>
      <c r="E45" s="13">
        <v>3107</v>
      </c>
      <c r="F45" s="11">
        <v>1631</v>
      </c>
      <c r="G45" s="12">
        <v>1476</v>
      </c>
      <c r="H45" s="13">
        <v>365</v>
      </c>
      <c r="I45" s="11">
        <v>156</v>
      </c>
      <c r="J45" s="12">
        <v>209</v>
      </c>
      <c r="K45" s="10">
        <v>17125</v>
      </c>
      <c r="L45" s="11">
        <v>9579</v>
      </c>
      <c r="M45" s="12">
        <v>7546</v>
      </c>
      <c r="N45" s="13">
        <v>16411</v>
      </c>
      <c r="O45" s="11">
        <v>9163</v>
      </c>
      <c r="P45" s="12">
        <v>7248</v>
      </c>
      <c r="Q45" s="13">
        <v>714</v>
      </c>
      <c r="R45" s="11">
        <v>416</v>
      </c>
      <c r="S45" s="12">
        <v>298</v>
      </c>
      <c r="T45" s="13">
        <v>1079</v>
      </c>
      <c r="U45" s="11">
        <v>572</v>
      </c>
      <c r="V45" s="12">
        <v>507</v>
      </c>
    </row>
    <row r="46" spans="1:22" s="2" customFormat="1" ht="13.5" customHeight="1">
      <c r="A46" s="56" t="s">
        <v>67</v>
      </c>
      <c r="B46" s="57">
        <v>3181</v>
      </c>
      <c r="C46" s="58">
        <v>1704</v>
      </c>
      <c r="D46" s="59">
        <v>1477</v>
      </c>
      <c r="E46" s="57">
        <v>3158</v>
      </c>
      <c r="F46" s="58">
        <v>1658</v>
      </c>
      <c r="G46" s="59">
        <v>1500</v>
      </c>
      <c r="H46" s="57">
        <v>23</v>
      </c>
      <c r="I46" s="58">
        <v>46</v>
      </c>
      <c r="J46" s="59">
        <v>-23</v>
      </c>
      <c r="K46" s="57">
        <v>16752</v>
      </c>
      <c r="L46" s="58">
        <v>9471</v>
      </c>
      <c r="M46" s="59">
        <v>7281</v>
      </c>
      <c r="N46" s="57">
        <v>16826</v>
      </c>
      <c r="O46" s="58">
        <v>9298</v>
      </c>
      <c r="P46" s="59">
        <v>7528</v>
      </c>
      <c r="Q46" s="57">
        <v>-74</v>
      </c>
      <c r="R46" s="58">
        <v>173</v>
      </c>
      <c r="S46" s="59">
        <v>-247</v>
      </c>
      <c r="T46" s="57">
        <v>-51</v>
      </c>
      <c r="U46" s="58">
        <v>219</v>
      </c>
      <c r="V46" s="59">
        <v>-270</v>
      </c>
    </row>
    <row r="47" spans="1:22" s="2" customFormat="1" ht="13.5" customHeight="1">
      <c r="A47" s="27" t="s">
        <v>68</v>
      </c>
      <c r="B47" s="8">
        <f>SUM(C47:D47)</f>
        <v>2933</v>
      </c>
      <c r="C47" s="6">
        <v>1525</v>
      </c>
      <c r="D47" s="7">
        <v>1408</v>
      </c>
      <c r="E47" s="8">
        <f>SUM(F47:G47)</f>
        <v>3142</v>
      </c>
      <c r="F47" s="6">
        <v>1669</v>
      </c>
      <c r="G47" s="7">
        <v>1473</v>
      </c>
      <c r="H47" s="8">
        <f>SUM(I47:J47)</f>
        <v>-209</v>
      </c>
      <c r="I47" s="6">
        <v>-144</v>
      </c>
      <c r="J47" s="7">
        <v>-65</v>
      </c>
      <c r="K47" s="5">
        <f>SUM(L47:M47)</f>
        <v>13903</v>
      </c>
      <c r="L47" s="6">
        <v>7960</v>
      </c>
      <c r="M47" s="7">
        <v>5943</v>
      </c>
      <c r="N47" s="8">
        <f>SUM(O47:P47)</f>
        <v>15233</v>
      </c>
      <c r="O47" s="6">
        <v>8746</v>
      </c>
      <c r="P47" s="7">
        <v>6487</v>
      </c>
      <c r="Q47" s="8">
        <f>SUM(R47:S47)</f>
        <v>-1330</v>
      </c>
      <c r="R47" s="6">
        <v>-786</v>
      </c>
      <c r="S47" s="7">
        <v>-544</v>
      </c>
      <c r="T47" s="8">
        <f>SUM(U47:V47)</f>
        <v>-1539</v>
      </c>
      <c r="U47" s="6">
        <v>-930</v>
      </c>
      <c r="V47" s="7">
        <v>-609</v>
      </c>
    </row>
    <row r="48" spans="1:22" s="62" customFormat="1" ht="13.5" customHeight="1">
      <c r="A48" s="63" t="s">
        <v>15</v>
      </c>
      <c r="B48" s="5">
        <v>2980</v>
      </c>
      <c r="C48" s="6">
        <v>1508</v>
      </c>
      <c r="D48" s="7">
        <v>1472</v>
      </c>
      <c r="E48" s="8">
        <v>3247</v>
      </c>
      <c r="F48" s="6">
        <v>1719</v>
      </c>
      <c r="G48" s="7">
        <v>1528</v>
      </c>
      <c r="H48" s="8">
        <v>-267</v>
      </c>
      <c r="I48" s="6">
        <v>-211</v>
      </c>
      <c r="J48" s="7">
        <v>-56</v>
      </c>
      <c r="K48" s="5">
        <v>14296</v>
      </c>
      <c r="L48" s="6">
        <v>8197</v>
      </c>
      <c r="M48" s="7">
        <v>6099</v>
      </c>
      <c r="N48" s="8">
        <v>14926</v>
      </c>
      <c r="O48" s="6">
        <v>8580</v>
      </c>
      <c r="P48" s="7">
        <v>6346</v>
      </c>
      <c r="Q48" s="8">
        <v>-630</v>
      </c>
      <c r="R48" s="6">
        <v>-383</v>
      </c>
      <c r="S48" s="7">
        <v>-247</v>
      </c>
      <c r="T48" s="8">
        <v>-897</v>
      </c>
      <c r="U48" s="6">
        <v>-594</v>
      </c>
      <c r="V48" s="7">
        <v>-303</v>
      </c>
    </row>
    <row r="49" spans="1:22" s="31" customFormat="1" ht="13.5" customHeight="1">
      <c r="A49" s="64" t="s">
        <v>16</v>
      </c>
      <c r="B49" s="10">
        <f>SUM(C49:D49)</f>
        <v>2858</v>
      </c>
      <c r="C49" s="11">
        <f>SUM(C51:C63)</f>
        <v>1413</v>
      </c>
      <c r="D49" s="11">
        <f>SUM(D51:D63)</f>
        <v>1445</v>
      </c>
      <c r="E49" s="10">
        <f>SUM(F49+G49)</f>
        <v>3487</v>
      </c>
      <c r="F49" s="11">
        <f>SUM(F51:F63)</f>
        <v>1890</v>
      </c>
      <c r="G49" s="11">
        <f>SUM(G51:G63)</f>
        <v>1597</v>
      </c>
      <c r="H49" s="10">
        <f>SUM(I49:J49)</f>
        <v>-629</v>
      </c>
      <c r="I49" s="11">
        <f>SUM(I51:I63)</f>
        <v>-477</v>
      </c>
      <c r="J49" s="12">
        <f>SUM(J51:J63)</f>
        <v>-152</v>
      </c>
      <c r="K49" s="10">
        <f>SUM(L49:M49)</f>
        <v>15894</v>
      </c>
      <c r="L49" s="11">
        <f>SUM(L51:L63)</f>
        <v>9003</v>
      </c>
      <c r="M49" s="11">
        <f>SUM(M51:M63)</f>
        <v>6891</v>
      </c>
      <c r="N49" s="10">
        <f>SUM(O49:P49)</f>
        <v>16198</v>
      </c>
      <c r="O49" s="11">
        <f>SUM(O51:O63)</f>
        <v>9121</v>
      </c>
      <c r="P49" s="12">
        <f>SUM(P51:P63)</f>
        <v>7077</v>
      </c>
      <c r="Q49" s="10">
        <f>SUM(R49:S49)</f>
        <v>-304</v>
      </c>
      <c r="R49" s="11">
        <f>SUM(R51:R63)</f>
        <v>-118</v>
      </c>
      <c r="S49" s="12">
        <f>SUM(S51:S63)</f>
        <v>-186</v>
      </c>
      <c r="T49" s="10">
        <f>SUM(U49:V49)</f>
        <v>-933</v>
      </c>
      <c r="U49" s="11">
        <f>SUM(U51:U63)</f>
        <v>-595</v>
      </c>
      <c r="V49" s="12">
        <f>SUM(V51:V63)</f>
        <v>-338</v>
      </c>
    </row>
    <row r="50" spans="1:22" ht="6.75" customHeight="1">
      <c r="A50" s="60"/>
      <c r="B50" s="61"/>
      <c r="C50" s="33"/>
      <c r="D50" s="34"/>
      <c r="E50" s="35"/>
      <c r="F50" s="33"/>
      <c r="G50" s="34"/>
      <c r="H50" s="36"/>
      <c r="I50" s="37"/>
      <c r="J50" s="38"/>
      <c r="K50" s="36"/>
      <c r="L50" s="37"/>
      <c r="M50" s="38"/>
      <c r="N50" s="39"/>
      <c r="O50" s="37"/>
      <c r="P50" s="38"/>
      <c r="Q50" s="36"/>
      <c r="R50" s="37"/>
      <c r="S50" s="38"/>
      <c r="T50" s="36"/>
      <c r="U50" s="37"/>
      <c r="V50" s="38"/>
    </row>
    <row r="51" spans="1:22" ht="13.5" customHeight="1">
      <c r="A51" s="26" t="s">
        <v>71</v>
      </c>
      <c r="B51" s="40">
        <f>SUM(C51:D51)</f>
        <v>283</v>
      </c>
      <c r="C51" s="41">
        <v>142</v>
      </c>
      <c r="D51" s="42">
        <v>141</v>
      </c>
      <c r="E51" s="43">
        <f>SUM(F51:G51)</f>
        <v>355</v>
      </c>
      <c r="F51" s="41">
        <v>185</v>
      </c>
      <c r="G51" s="42">
        <v>170</v>
      </c>
      <c r="H51" s="18">
        <f aca="true" t="shared" si="0" ref="H51:J52">B51-E51</f>
        <v>-72</v>
      </c>
      <c r="I51" s="9">
        <f t="shared" si="0"/>
        <v>-43</v>
      </c>
      <c r="J51" s="19">
        <f t="shared" si="0"/>
        <v>-29</v>
      </c>
      <c r="K51" s="47">
        <f>SUM(L51:M51)</f>
        <v>1123</v>
      </c>
      <c r="L51" s="48">
        <v>662</v>
      </c>
      <c r="M51" s="49">
        <v>461</v>
      </c>
      <c r="N51" s="50">
        <f>SUM(O51:P51)</f>
        <v>1055</v>
      </c>
      <c r="O51" s="48">
        <v>609</v>
      </c>
      <c r="P51" s="49">
        <v>446</v>
      </c>
      <c r="Q51" s="20">
        <f>K51-N51</f>
        <v>68</v>
      </c>
      <c r="R51" s="4">
        <f>L51-O51</f>
        <v>53</v>
      </c>
      <c r="S51" s="19">
        <f>M51-P51</f>
        <v>15</v>
      </c>
      <c r="T51" s="20">
        <f>H51+Q51</f>
        <v>-4</v>
      </c>
      <c r="U51" s="4">
        <f>SUM(I51,R51)</f>
        <v>10</v>
      </c>
      <c r="V51" s="19">
        <f>SUM(J51,S51)</f>
        <v>-14</v>
      </c>
    </row>
    <row r="52" spans="1:22" ht="13.5" customHeight="1">
      <c r="A52" s="28" t="s">
        <v>30</v>
      </c>
      <c r="B52" s="40">
        <f aca="true" t="shared" si="1" ref="B52:B62">SUM(C52:D52)</f>
        <v>196</v>
      </c>
      <c r="C52" s="41">
        <v>81</v>
      </c>
      <c r="D52" s="42">
        <v>115</v>
      </c>
      <c r="E52" s="40">
        <f aca="true" t="shared" si="2" ref="E52:E62">SUM(F52:G52)</f>
        <v>344</v>
      </c>
      <c r="F52" s="41">
        <v>189</v>
      </c>
      <c r="G52" s="42">
        <v>155</v>
      </c>
      <c r="H52" s="18">
        <f t="shared" si="0"/>
        <v>-148</v>
      </c>
      <c r="I52" s="9">
        <f t="shared" si="0"/>
        <v>-108</v>
      </c>
      <c r="J52" s="17">
        <f t="shared" si="0"/>
        <v>-40</v>
      </c>
      <c r="K52" s="50">
        <f aca="true" t="shared" si="3" ref="K52:K62">SUM(L52:M52)</f>
        <v>1054</v>
      </c>
      <c r="L52" s="48">
        <v>606</v>
      </c>
      <c r="M52" s="49">
        <v>448</v>
      </c>
      <c r="N52" s="50">
        <f aca="true" t="shared" si="4" ref="N52:N62">SUM(O52:P52)</f>
        <v>1024</v>
      </c>
      <c r="O52" s="48">
        <v>602</v>
      </c>
      <c r="P52" s="49">
        <v>422</v>
      </c>
      <c r="Q52" s="16">
        <f>K52-N52</f>
        <v>30</v>
      </c>
      <c r="R52" s="9">
        <f aca="true" t="shared" si="5" ref="R52:R62">L52-O52</f>
        <v>4</v>
      </c>
      <c r="S52" s="17">
        <f aca="true" t="shared" si="6" ref="S52:S61">M52-P52</f>
        <v>26</v>
      </c>
      <c r="T52" s="16">
        <f>H52+Q52</f>
        <v>-118</v>
      </c>
      <c r="U52" s="9">
        <f>SUM(I52,R52)</f>
        <v>-104</v>
      </c>
      <c r="V52" s="17">
        <f>SUM(J52,S52)</f>
        <v>-14</v>
      </c>
    </row>
    <row r="53" spans="1:22" ht="13.5" customHeight="1">
      <c r="A53" s="28" t="s">
        <v>31</v>
      </c>
      <c r="B53" s="40">
        <f>SUM(C53:D53)</f>
        <v>217</v>
      </c>
      <c r="C53" s="41">
        <v>98</v>
      </c>
      <c r="D53" s="42">
        <v>119</v>
      </c>
      <c r="E53" s="40">
        <f t="shared" si="2"/>
        <v>328</v>
      </c>
      <c r="F53" s="41">
        <v>189</v>
      </c>
      <c r="G53" s="42">
        <v>139</v>
      </c>
      <c r="H53" s="18">
        <f>B53-E53</f>
        <v>-111</v>
      </c>
      <c r="I53" s="9">
        <f>C53-F53</f>
        <v>-91</v>
      </c>
      <c r="J53" s="17">
        <f aca="true" t="shared" si="7" ref="J53:J62">D53-G53</f>
        <v>-20</v>
      </c>
      <c r="K53" s="50">
        <f t="shared" si="3"/>
        <v>2469</v>
      </c>
      <c r="L53" s="48">
        <v>1381</v>
      </c>
      <c r="M53" s="49">
        <v>1088</v>
      </c>
      <c r="N53" s="50">
        <f t="shared" si="4"/>
        <v>2595</v>
      </c>
      <c r="O53" s="48">
        <v>1396</v>
      </c>
      <c r="P53" s="49">
        <v>1199</v>
      </c>
      <c r="Q53" s="16">
        <f>K53-N53</f>
        <v>-126</v>
      </c>
      <c r="R53" s="9">
        <f t="shared" si="5"/>
        <v>-15</v>
      </c>
      <c r="S53" s="17">
        <f t="shared" si="6"/>
        <v>-111</v>
      </c>
      <c r="T53" s="16">
        <f aca="true" t="shared" si="8" ref="T53:T62">H53+Q53</f>
        <v>-237</v>
      </c>
      <c r="U53" s="9">
        <f aca="true" t="shared" si="9" ref="U53:U62">SUM(I53,R53)</f>
        <v>-106</v>
      </c>
      <c r="V53" s="17">
        <f aca="true" t="shared" si="10" ref="V53:V61">SUM(J53,S53)</f>
        <v>-131</v>
      </c>
    </row>
    <row r="54" spans="1:22" ht="13.5" customHeight="1">
      <c r="A54" s="28" t="s">
        <v>70</v>
      </c>
      <c r="B54" s="40">
        <f t="shared" si="1"/>
        <v>211</v>
      </c>
      <c r="C54" s="41">
        <v>108</v>
      </c>
      <c r="D54" s="42">
        <v>103</v>
      </c>
      <c r="E54" s="40">
        <f t="shared" si="2"/>
        <v>261</v>
      </c>
      <c r="F54" s="41">
        <v>133</v>
      </c>
      <c r="G54" s="42">
        <v>128</v>
      </c>
      <c r="H54" s="18">
        <f aca="true" t="shared" si="11" ref="H54:H62">B54-E54</f>
        <v>-50</v>
      </c>
      <c r="I54" s="9">
        <f aca="true" t="shared" si="12" ref="I54:I62">C54-F54</f>
        <v>-25</v>
      </c>
      <c r="J54" s="17">
        <f t="shared" si="7"/>
        <v>-25</v>
      </c>
      <c r="K54" s="50">
        <f t="shared" si="3"/>
        <v>1760</v>
      </c>
      <c r="L54" s="48">
        <v>1028</v>
      </c>
      <c r="M54" s="49">
        <v>732</v>
      </c>
      <c r="N54" s="50">
        <f t="shared" si="4"/>
        <v>1683</v>
      </c>
      <c r="O54" s="48">
        <v>954</v>
      </c>
      <c r="P54" s="49">
        <v>729</v>
      </c>
      <c r="Q54" s="16">
        <f aca="true" t="shared" si="13" ref="Q54:Q61">K54-N54</f>
        <v>77</v>
      </c>
      <c r="R54" s="9">
        <f t="shared" si="5"/>
        <v>74</v>
      </c>
      <c r="S54" s="17">
        <f t="shared" si="6"/>
        <v>3</v>
      </c>
      <c r="T54" s="16">
        <f t="shared" si="8"/>
        <v>27</v>
      </c>
      <c r="U54" s="9">
        <f t="shared" si="9"/>
        <v>49</v>
      </c>
      <c r="V54" s="17">
        <f>SUM(J54,S54)</f>
        <v>-22</v>
      </c>
    </row>
    <row r="55" spans="1:22" ht="13.5" customHeight="1">
      <c r="A55" s="28" t="s">
        <v>69</v>
      </c>
      <c r="B55" s="40">
        <f t="shared" si="1"/>
        <v>231</v>
      </c>
      <c r="C55" s="41">
        <v>110</v>
      </c>
      <c r="D55" s="42">
        <v>121</v>
      </c>
      <c r="E55" s="40">
        <f t="shared" si="2"/>
        <v>265</v>
      </c>
      <c r="F55" s="41">
        <v>143</v>
      </c>
      <c r="G55" s="42">
        <v>122</v>
      </c>
      <c r="H55" s="18">
        <f t="shared" si="11"/>
        <v>-34</v>
      </c>
      <c r="I55" s="9">
        <f t="shared" si="12"/>
        <v>-33</v>
      </c>
      <c r="J55" s="17">
        <f t="shared" si="7"/>
        <v>-1</v>
      </c>
      <c r="K55" s="50">
        <f t="shared" si="3"/>
        <v>1599</v>
      </c>
      <c r="L55" s="48">
        <v>937</v>
      </c>
      <c r="M55" s="49">
        <v>662</v>
      </c>
      <c r="N55" s="50">
        <f t="shared" si="4"/>
        <v>1290</v>
      </c>
      <c r="O55" s="48">
        <v>760</v>
      </c>
      <c r="P55" s="49">
        <v>530</v>
      </c>
      <c r="Q55" s="16">
        <f t="shared" si="13"/>
        <v>309</v>
      </c>
      <c r="R55" s="9">
        <f t="shared" si="5"/>
        <v>177</v>
      </c>
      <c r="S55" s="17">
        <f t="shared" si="6"/>
        <v>132</v>
      </c>
      <c r="T55" s="16">
        <f t="shared" si="8"/>
        <v>275</v>
      </c>
      <c r="U55" s="9">
        <f t="shared" si="9"/>
        <v>144</v>
      </c>
      <c r="V55" s="17">
        <f t="shared" si="10"/>
        <v>131</v>
      </c>
    </row>
    <row r="56" spans="1:22" ht="13.5" customHeight="1">
      <c r="A56" s="28" t="s">
        <v>32</v>
      </c>
      <c r="B56" s="40">
        <f t="shared" si="1"/>
        <v>228</v>
      </c>
      <c r="C56" s="41">
        <v>114</v>
      </c>
      <c r="D56" s="42">
        <v>114</v>
      </c>
      <c r="E56" s="40">
        <f t="shared" si="2"/>
        <v>256</v>
      </c>
      <c r="F56" s="41">
        <v>148</v>
      </c>
      <c r="G56" s="42">
        <v>108</v>
      </c>
      <c r="H56" s="18">
        <f>B56-E56</f>
        <v>-28</v>
      </c>
      <c r="I56" s="9">
        <f>C56-F56</f>
        <v>-34</v>
      </c>
      <c r="J56" s="17">
        <f t="shared" si="7"/>
        <v>6</v>
      </c>
      <c r="K56" s="50">
        <f t="shared" si="3"/>
        <v>1279</v>
      </c>
      <c r="L56" s="48">
        <v>728</v>
      </c>
      <c r="M56" s="49">
        <v>551</v>
      </c>
      <c r="N56" s="50">
        <f t="shared" si="4"/>
        <v>1299</v>
      </c>
      <c r="O56" s="48">
        <v>741</v>
      </c>
      <c r="P56" s="49">
        <v>558</v>
      </c>
      <c r="Q56" s="16">
        <f t="shared" si="13"/>
        <v>-20</v>
      </c>
      <c r="R56" s="9">
        <f t="shared" si="5"/>
        <v>-13</v>
      </c>
      <c r="S56" s="17">
        <f t="shared" si="6"/>
        <v>-7</v>
      </c>
      <c r="T56" s="16">
        <f t="shared" si="8"/>
        <v>-48</v>
      </c>
      <c r="U56" s="9">
        <f t="shared" si="9"/>
        <v>-47</v>
      </c>
      <c r="V56" s="17">
        <f t="shared" si="10"/>
        <v>-1</v>
      </c>
    </row>
    <row r="57" spans="1:22" ht="13.5" customHeight="1">
      <c r="A57" s="28" t="s">
        <v>33</v>
      </c>
      <c r="B57" s="40">
        <f t="shared" si="1"/>
        <v>235</v>
      </c>
      <c r="C57" s="41">
        <v>117</v>
      </c>
      <c r="D57" s="42">
        <v>118</v>
      </c>
      <c r="E57" s="40">
        <f t="shared" si="2"/>
        <v>258</v>
      </c>
      <c r="F57" s="41">
        <v>145</v>
      </c>
      <c r="G57" s="42">
        <v>113</v>
      </c>
      <c r="H57" s="18">
        <f t="shared" si="11"/>
        <v>-23</v>
      </c>
      <c r="I57" s="9">
        <f t="shared" si="12"/>
        <v>-28</v>
      </c>
      <c r="J57" s="17">
        <f t="shared" si="7"/>
        <v>5</v>
      </c>
      <c r="K57" s="50">
        <f t="shared" si="3"/>
        <v>1149</v>
      </c>
      <c r="L57" s="48">
        <v>642</v>
      </c>
      <c r="M57" s="49">
        <v>507</v>
      </c>
      <c r="N57" s="50">
        <f t="shared" si="4"/>
        <v>1262</v>
      </c>
      <c r="O57" s="48">
        <v>697</v>
      </c>
      <c r="P57" s="49">
        <v>565</v>
      </c>
      <c r="Q57" s="16">
        <f t="shared" si="13"/>
        <v>-113</v>
      </c>
      <c r="R57" s="9">
        <f t="shared" si="5"/>
        <v>-55</v>
      </c>
      <c r="S57" s="17">
        <f t="shared" si="6"/>
        <v>-58</v>
      </c>
      <c r="T57" s="16">
        <f t="shared" si="8"/>
        <v>-136</v>
      </c>
      <c r="U57" s="9">
        <f t="shared" si="9"/>
        <v>-83</v>
      </c>
      <c r="V57" s="17">
        <f t="shared" si="10"/>
        <v>-53</v>
      </c>
    </row>
    <row r="58" spans="1:22" ht="13.5" customHeight="1">
      <c r="A58" s="28" t="s">
        <v>34</v>
      </c>
      <c r="B58" s="40">
        <f t="shared" si="1"/>
        <v>257</v>
      </c>
      <c r="C58" s="41">
        <v>137</v>
      </c>
      <c r="D58" s="42">
        <v>120</v>
      </c>
      <c r="E58" s="40">
        <f t="shared" si="2"/>
        <v>291</v>
      </c>
      <c r="F58" s="41">
        <v>167</v>
      </c>
      <c r="G58" s="42">
        <v>124</v>
      </c>
      <c r="H58" s="18">
        <f t="shared" si="11"/>
        <v>-34</v>
      </c>
      <c r="I58" s="9">
        <f t="shared" si="12"/>
        <v>-30</v>
      </c>
      <c r="J58" s="17">
        <f t="shared" si="7"/>
        <v>-4</v>
      </c>
      <c r="K58" s="50">
        <f t="shared" si="3"/>
        <v>1266</v>
      </c>
      <c r="L58" s="48">
        <v>678</v>
      </c>
      <c r="M58" s="49">
        <v>588</v>
      </c>
      <c r="N58" s="50">
        <f t="shared" si="4"/>
        <v>1330</v>
      </c>
      <c r="O58" s="48">
        <v>718</v>
      </c>
      <c r="P58" s="49">
        <v>612</v>
      </c>
      <c r="Q58" s="16">
        <f>K58-N58</f>
        <v>-64</v>
      </c>
      <c r="R58" s="9">
        <f t="shared" si="5"/>
        <v>-40</v>
      </c>
      <c r="S58" s="17">
        <f t="shared" si="6"/>
        <v>-24</v>
      </c>
      <c r="T58" s="16">
        <f t="shared" si="8"/>
        <v>-98</v>
      </c>
      <c r="U58" s="9">
        <f t="shared" si="9"/>
        <v>-70</v>
      </c>
      <c r="V58" s="17">
        <f t="shared" si="10"/>
        <v>-28</v>
      </c>
    </row>
    <row r="59" spans="1:22" ht="13.5" customHeight="1">
      <c r="A59" s="28" t="s">
        <v>35</v>
      </c>
      <c r="B59" s="40">
        <f t="shared" si="1"/>
        <v>268</v>
      </c>
      <c r="C59" s="41">
        <v>133</v>
      </c>
      <c r="D59" s="42">
        <v>135</v>
      </c>
      <c r="E59" s="40">
        <f t="shared" si="2"/>
        <v>285</v>
      </c>
      <c r="F59" s="41">
        <v>154</v>
      </c>
      <c r="G59" s="42">
        <v>131</v>
      </c>
      <c r="H59" s="18">
        <f t="shared" si="11"/>
        <v>-17</v>
      </c>
      <c r="I59" s="9">
        <f t="shared" si="12"/>
        <v>-21</v>
      </c>
      <c r="J59" s="17">
        <f t="shared" si="7"/>
        <v>4</v>
      </c>
      <c r="K59" s="50">
        <f t="shared" si="3"/>
        <v>1043</v>
      </c>
      <c r="L59" s="48">
        <v>602</v>
      </c>
      <c r="M59" s="49">
        <v>441</v>
      </c>
      <c r="N59" s="50">
        <f t="shared" si="4"/>
        <v>1189</v>
      </c>
      <c r="O59" s="48">
        <v>671</v>
      </c>
      <c r="P59" s="49">
        <v>518</v>
      </c>
      <c r="Q59" s="16">
        <f t="shared" si="13"/>
        <v>-146</v>
      </c>
      <c r="R59" s="9">
        <f t="shared" si="5"/>
        <v>-69</v>
      </c>
      <c r="S59" s="17">
        <f t="shared" si="6"/>
        <v>-77</v>
      </c>
      <c r="T59" s="16">
        <f t="shared" si="8"/>
        <v>-163</v>
      </c>
      <c r="U59" s="9">
        <f t="shared" si="9"/>
        <v>-90</v>
      </c>
      <c r="V59" s="17">
        <f t="shared" si="10"/>
        <v>-73</v>
      </c>
    </row>
    <row r="60" spans="1:22" ht="13.5" customHeight="1">
      <c r="A60" s="28" t="s">
        <v>36</v>
      </c>
      <c r="B60" s="40">
        <f t="shared" si="1"/>
        <v>279</v>
      </c>
      <c r="C60" s="41">
        <v>135</v>
      </c>
      <c r="D60" s="42">
        <v>144</v>
      </c>
      <c r="E60" s="40">
        <f t="shared" si="2"/>
        <v>278</v>
      </c>
      <c r="F60" s="41">
        <v>144</v>
      </c>
      <c r="G60" s="42">
        <v>134</v>
      </c>
      <c r="H60" s="18">
        <f t="shared" si="11"/>
        <v>1</v>
      </c>
      <c r="I60" s="9">
        <f t="shared" si="12"/>
        <v>-9</v>
      </c>
      <c r="J60" s="17">
        <f t="shared" si="7"/>
        <v>10</v>
      </c>
      <c r="K60" s="50">
        <f t="shared" si="3"/>
        <v>1074</v>
      </c>
      <c r="L60" s="48">
        <v>613</v>
      </c>
      <c r="M60" s="49">
        <v>461</v>
      </c>
      <c r="N60" s="50">
        <f t="shared" si="4"/>
        <v>1171</v>
      </c>
      <c r="O60" s="48">
        <v>671</v>
      </c>
      <c r="P60" s="49">
        <v>500</v>
      </c>
      <c r="Q60" s="16">
        <f t="shared" si="13"/>
        <v>-97</v>
      </c>
      <c r="R60" s="9">
        <f t="shared" si="5"/>
        <v>-58</v>
      </c>
      <c r="S60" s="17">
        <f t="shared" si="6"/>
        <v>-39</v>
      </c>
      <c r="T60" s="16">
        <f t="shared" si="8"/>
        <v>-96</v>
      </c>
      <c r="U60" s="9">
        <f t="shared" si="9"/>
        <v>-67</v>
      </c>
      <c r="V60" s="17">
        <f t="shared" si="10"/>
        <v>-29</v>
      </c>
    </row>
    <row r="61" spans="1:22" ht="13.5" customHeight="1">
      <c r="A61" s="28" t="s">
        <v>37</v>
      </c>
      <c r="B61" s="40">
        <f t="shared" si="1"/>
        <v>232</v>
      </c>
      <c r="C61" s="41">
        <v>113</v>
      </c>
      <c r="D61" s="42">
        <v>119</v>
      </c>
      <c r="E61" s="40">
        <f t="shared" si="2"/>
        <v>281</v>
      </c>
      <c r="F61" s="41">
        <v>132</v>
      </c>
      <c r="G61" s="42">
        <v>149</v>
      </c>
      <c r="H61" s="18">
        <f t="shared" si="11"/>
        <v>-49</v>
      </c>
      <c r="I61" s="9">
        <f t="shared" si="12"/>
        <v>-19</v>
      </c>
      <c r="J61" s="17">
        <f t="shared" si="7"/>
        <v>-30</v>
      </c>
      <c r="K61" s="50">
        <f t="shared" si="3"/>
        <v>1030</v>
      </c>
      <c r="L61" s="48">
        <v>569</v>
      </c>
      <c r="M61" s="49">
        <v>461</v>
      </c>
      <c r="N61" s="50">
        <f t="shared" si="4"/>
        <v>1091</v>
      </c>
      <c r="O61" s="48">
        <v>604</v>
      </c>
      <c r="P61" s="49">
        <v>487</v>
      </c>
      <c r="Q61" s="16">
        <f t="shared" si="13"/>
        <v>-61</v>
      </c>
      <c r="R61" s="9">
        <f t="shared" si="5"/>
        <v>-35</v>
      </c>
      <c r="S61" s="17">
        <f t="shared" si="6"/>
        <v>-26</v>
      </c>
      <c r="T61" s="16">
        <f t="shared" si="8"/>
        <v>-110</v>
      </c>
      <c r="U61" s="9">
        <f t="shared" si="9"/>
        <v>-54</v>
      </c>
      <c r="V61" s="17">
        <f t="shared" si="10"/>
        <v>-56</v>
      </c>
    </row>
    <row r="62" spans="1:22" ht="13.5" customHeight="1">
      <c r="A62" s="29" t="s">
        <v>38</v>
      </c>
      <c r="B62" s="44">
        <f t="shared" si="1"/>
        <v>221</v>
      </c>
      <c r="C62" s="45">
        <v>125</v>
      </c>
      <c r="D62" s="46">
        <v>96</v>
      </c>
      <c r="E62" s="44">
        <f t="shared" si="2"/>
        <v>285</v>
      </c>
      <c r="F62" s="45">
        <v>161</v>
      </c>
      <c r="G62" s="46">
        <v>124</v>
      </c>
      <c r="H62" s="15">
        <f t="shared" si="11"/>
        <v>-64</v>
      </c>
      <c r="I62" s="14">
        <f t="shared" si="12"/>
        <v>-36</v>
      </c>
      <c r="J62" s="21">
        <f t="shared" si="7"/>
        <v>-28</v>
      </c>
      <c r="K62" s="51">
        <f t="shared" si="3"/>
        <v>1048</v>
      </c>
      <c r="L62" s="52">
        <v>557</v>
      </c>
      <c r="M62" s="53">
        <v>491</v>
      </c>
      <c r="N62" s="51">
        <f t="shared" si="4"/>
        <v>1209</v>
      </c>
      <c r="O62" s="52">
        <v>698</v>
      </c>
      <c r="P62" s="53">
        <v>511</v>
      </c>
      <c r="Q62" s="15">
        <f>K62-N62</f>
        <v>-161</v>
      </c>
      <c r="R62" s="14">
        <f t="shared" si="5"/>
        <v>-141</v>
      </c>
      <c r="S62" s="21">
        <f>M62-P62</f>
        <v>-20</v>
      </c>
      <c r="T62" s="15">
        <f t="shared" si="8"/>
        <v>-225</v>
      </c>
      <c r="U62" s="14">
        <f t="shared" si="9"/>
        <v>-177</v>
      </c>
      <c r="V62" s="21">
        <f>SUM(J62,S62)</f>
        <v>-48</v>
      </c>
    </row>
    <row r="63" ht="4.5" customHeight="1"/>
    <row r="64" ht="13.5">
      <c r="A64" s="22" t="s">
        <v>60</v>
      </c>
    </row>
    <row r="65" spans="1:7" ht="13.5">
      <c r="A65" s="23" t="s">
        <v>58</v>
      </c>
      <c r="B65" s="2"/>
      <c r="D65" s="2"/>
      <c r="E65" s="2"/>
      <c r="F65" s="2"/>
      <c r="G65" s="2"/>
    </row>
  </sheetData>
  <sheetProtection/>
  <mergeCells count="11">
    <mergeCell ref="K3:M3"/>
    <mergeCell ref="Q4:S4"/>
    <mergeCell ref="K4:M4"/>
    <mergeCell ref="N4:P4"/>
    <mergeCell ref="T3:V4"/>
    <mergeCell ref="N3:S3"/>
    <mergeCell ref="A3:A5"/>
    <mergeCell ref="B3:J3"/>
    <mergeCell ref="B4:D4"/>
    <mergeCell ref="E4:G4"/>
    <mergeCell ref="H4:J4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9" r:id="rId1"/>
  <colBreaks count="1" manualBreakCount="1">
    <brk id="10" max="60" man="1"/>
  </colBreaks>
  <ignoredErrors>
    <ignoredError sqref="K52:K62" formulaRange="1"/>
    <ignoredError sqref="E47 H47 K47 N47 Q47 T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岡崎市企画課</dc:creator>
  <cp:keywords/>
  <dc:description/>
  <cp:lastModifiedBy>Administrator</cp:lastModifiedBy>
  <cp:lastPrinted>2023-06-08T07:36:23Z</cp:lastPrinted>
  <dcterms:created xsi:type="dcterms:W3CDTF">2001-04-24T07:58:48Z</dcterms:created>
  <dcterms:modified xsi:type="dcterms:W3CDTF">2023-06-14T02:15:33Z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000800b6000000000000010262b10207c74006b004c800</vt:lpwstr>
  </property>
</Properties>
</file>